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7235" windowHeight="742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41" i="4" l="1"/>
  <c r="J41" i="4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36" i="2"/>
  <c r="J36" i="2"/>
  <c r="K35" i="2"/>
  <c r="J35" i="2"/>
  <c r="K34" i="2"/>
  <c r="J34" i="2"/>
  <c r="K32" i="2"/>
  <c r="J32" i="2"/>
  <c r="K31" i="2"/>
  <c r="J31" i="2"/>
  <c r="K30" i="2"/>
  <c r="J30" i="2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36" i="1"/>
  <c r="J36" i="1"/>
  <c r="K35" i="1"/>
  <c r="J35" i="1"/>
  <c r="K33" i="1"/>
  <c r="J33" i="1"/>
  <c r="K32" i="1"/>
  <c r="J32" i="1"/>
  <c r="K31" i="1"/>
  <c r="J31" i="1"/>
  <c r="K30" i="1"/>
  <c r="J30" i="1"/>
  <c r="K116" i="4"/>
  <c r="J116" i="4"/>
  <c r="K115" i="4"/>
  <c r="J115" i="4"/>
  <c r="K114" i="4"/>
  <c r="J114" i="4"/>
  <c r="K113" i="4"/>
  <c r="J113" i="4"/>
  <c r="K112" i="4"/>
  <c r="J112" i="4"/>
  <c r="K43" i="2"/>
  <c r="J43" i="2"/>
  <c r="K38" i="2"/>
  <c r="J38" i="2"/>
  <c r="K37" i="2"/>
  <c r="J37" i="2"/>
  <c r="K37" i="1"/>
  <c r="J37" i="1"/>
  <c r="K43" i="1"/>
  <c r="J43" i="1"/>
  <c r="K38" i="1"/>
  <c r="J38" i="1"/>
  <c r="K43" i="4" l="1"/>
  <c r="J43" i="4"/>
  <c r="K38" i="4"/>
  <c r="J38" i="4"/>
  <c r="K37" i="4"/>
  <c r="J37" i="4"/>
  <c r="K36" i="4"/>
  <c r="J36" i="4"/>
  <c r="K35" i="4"/>
  <c r="J35" i="4"/>
  <c r="K33" i="4"/>
  <c r="J33" i="4"/>
  <c r="K32" i="4"/>
  <c r="J32" i="4"/>
  <c r="K31" i="4"/>
  <c r="J31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2" i="4"/>
  <c r="J42" i="4"/>
  <c r="K40" i="4"/>
  <c r="J40" i="4"/>
  <c r="K39" i="4"/>
  <c r="J39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0" i="2" l="1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7" i="2"/>
  <c r="K27" i="2"/>
  <c r="J28" i="2"/>
  <c r="K28" i="2"/>
  <c r="J29" i="2"/>
  <c r="K29" i="2"/>
  <c r="J39" i="2"/>
  <c r="K39" i="2"/>
  <c r="J40" i="2"/>
  <c r="K40" i="2"/>
  <c r="J42" i="2"/>
  <c r="K42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19" i="1"/>
  <c r="K27" i="1"/>
  <c r="K28" i="1"/>
  <c r="K29" i="1"/>
  <c r="K39" i="1"/>
  <c r="K40" i="1"/>
  <c r="K42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J27" i="1"/>
  <c r="J28" i="1"/>
  <c r="J29" i="1"/>
  <c r="J39" i="1"/>
  <c r="J40" i="1"/>
  <c r="J42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6" i="1"/>
  <c r="J107" i="1"/>
  <c r="J108" i="1"/>
  <c r="J109" i="1"/>
  <c r="J110" i="1"/>
  <c r="J111" i="1"/>
  <c r="J112" i="1"/>
  <c r="J113" i="1"/>
  <c r="J114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<sst xmlns="http://schemas.openxmlformats.org/spreadsheetml/2006/main" count="991" uniqueCount="218">
  <si>
    <t>Descriptive Statistics</t>
  </si>
  <si>
    <t>Mean</t>
  </si>
  <si>
    <t>Missing N</t>
  </si>
  <si>
    <t xml:space="preserve">Urban </t>
  </si>
  <si>
    <t>1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</si>
  <si>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</si>
  <si>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</si>
  <si>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</si>
  <si>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</si>
  <si>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</si>
  <si>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</si>
  <si>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</si>
  <si>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</si>
  <si>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</si>
  <si>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</si>
  <si>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</si>
  <si>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</si>
  <si>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</si>
  <si>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</si>
  <si>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</si>
  <si>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</si>
  <si>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</si>
  <si>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</si>
  <si>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</si>
  <si>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</si>
  <si>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</si>
  <si>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</si>
  <si>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</si>
  <si>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</si>
  <si>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</si>
  <si>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</si>
  <si>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</si>
  <si>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</si>
  <si>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</si>
  <si>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</si>
  <si>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</si>
  <si>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</si>
  <si>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</si>
  <si>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</si>
  <si>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</si>
  <si>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</si>
  <si>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</si>
  <si>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</si>
  <si>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Ncombsco Percentile Group of combscor</t>
  </si>
  <si>
    <t>2</t>
  </si>
  <si>
    <t>3</t>
  </si>
  <si>
    <t>4</t>
  </si>
  <si>
    <t>5</t>
  </si>
  <si>
    <t>Total</t>
  </si>
  <si>
    <t>QH110A Electricity</t>
  </si>
  <si>
    <t>QH110B Radio</t>
  </si>
  <si>
    <t>QH110C Television</t>
  </si>
  <si>
    <t>QH118A Watch</t>
  </si>
  <si>
    <t>QH122D Goats</t>
  </si>
  <si>
    <t>QH122E Sheep</t>
  </si>
  <si>
    <t>QH123 Bank account</t>
  </si>
  <si>
    <t>DOMESTIC Domestic servant in household</t>
  </si>
  <si>
    <t>HOUSE Owns a dwelling</t>
  </si>
  <si>
    <t>LAND Owns agricultural land</t>
  </si>
  <si>
    <t>memsleep Number of members per sleeping room</t>
  </si>
  <si>
    <t>h2oires Piped into dwelling</t>
  </si>
  <si>
    <t>h2oyrd Piped into yard/plot</t>
  </si>
  <si>
    <t>h2opub Public tap / standpipe</t>
  </si>
  <si>
    <t>h2obwell Tube well or borehole</t>
  </si>
  <si>
    <t>h2opwell Protected dug well</t>
  </si>
  <si>
    <t>h2oowell Unprotected dug well</t>
  </si>
  <si>
    <t>h2opspg Protected Spring</t>
  </si>
  <si>
    <t>h2ouspg Unprotected Spring</t>
  </si>
  <si>
    <t>h2otruck Water from tanker truck</t>
  </si>
  <si>
    <t>h2ocart Water from cart with small tank</t>
  </si>
  <si>
    <t>h2osurf Surface water-river, lake, dam, etc.</t>
  </si>
  <si>
    <t>flushs Flush toilet to sewer</t>
  </si>
  <si>
    <t>flusht Flush toilet to septic tank</t>
  </si>
  <si>
    <t>flushp Flush toilet to pit latrine</t>
  </si>
  <si>
    <t>flushe Flush toilet to elsewhere or to unknown</t>
  </si>
  <si>
    <t>latvip VIP latrine</t>
  </si>
  <si>
    <t>latpits Pit latrine with slab</t>
  </si>
  <si>
    <t>latpit Traditional pit latrine</t>
  </si>
  <si>
    <t>latcomp Composting toilet/ecosan</t>
  </si>
  <si>
    <t>lathang Hanging toilet/latrine</t>
  </si>
  <si>
    <t>latbush No facility/bush/field</t>
  </si>
  <si>
    <t>latoth Other type of latrine/toilet</t>
  </si>
  <si>
    <t>latshare Shares latrine/toilet with other households</t>
  </si>
  <si>
    <t>sflushs Shared Flush toilet to sewer</t>
  </si>
  <si>
    <t>sflusht Shared Flush toilet to septic tank</t>
  </si>
  <si>
    <t>sflushp Shared Flush toilet to pit latrine</t>
  </si>
  <si>
    <t>sflushe Shared Flush toilet to elsewhere</t>
  </si>
  <si>
    <t>slatvip Shared VIP latrine</t>
  </si>
  <si>
    <t>slatpits Shared Pit latrine with washable slab</t>
  </si>
  <si>
    <t>slatpitn Shared Pit latrine with non-washable slab</t>
  </si>
  <si>
    <t>slatcomp Shared composting latrine</t>
  </si>
  <si>
    <t>slathang Shared hanging latrine</t>
  </si>
  <si>
    <t>slatoth Other type of latrine/toilet</t>
  </si>
  <si>
    <t>dirtfloo Earth, sand, dung floor</t>
  </si>
  <si>
    <t>woodfloo Rudimentary wood plank, palm, bamboo floor</t>
  </si>
  <si>
    <t>prqfloo Polished wood floor</t>
  </si>
  <si>
    <t>vinlfloo Vinyl, asphalt strip floor</t>
  </si>
  <si>
    <t>tilefloo Ceramic tile floor</t>
  </si>
  <si>
    <t>cemtfloo Cement floor</t>
  </si>
  <si>
    <t>rugfloo Carpeted floor</t>
  </si>
  <si>
    <t>othfloo Other type of flooring</t>
  </si>
  <si>
    <t>noroof No roof</t>
  </si>
  <si>
    <t>natroof Thatch, palm, sod roof</t>
  </si>
  <si>
    <t>bambroof Palm / bamboo roof</t>
  </si>
  <si>
    <t>wproof Wood planks roof</t>
  </si>
  <si>
    <t>cardroof Cardboard roof</t>
  </si>
  <si>
    <t>tinroof Metal roof</t>
  </si>
  <si>
    <t>woodroof Wood roof</t>
  </si>
  <si>
    <t>cerroof Ceramic tiles roof</t>
  </si>
  <si>
    <t>cmtroof Cement roof</t>
  </si>
  <si>
    <t>shngroof Roofing shingles roof</t>
  </si>
  <si>
    <t>othroof Other type of roof</t>
  </si>
  <si>
    <t>nowall No walls</t>
  </si>
  <si>
    <t>natwall Cane/palm/trunks/dirt walls</t>
  </si>
  <si>
    <t>mudwall Bamboo with mud walls</t>
  </si>
  <si>
    <t>stomwall Stone with mud walls</t>
  </si>
  <si>
    <t>adobwall Uncovered adobe walls</t>
  </si>
  <si>
    <t>plywall Plywood walls</t>
  </si>
  <si>
    <t>cardwall Cardboard walls</t>
  </si>
  <si>
    <t>rwoodwall Reused wood walls</t>
  </si>
  <si>
    <t>cmtwall Cement walls</t>
  </si>
  <si>
    <t>stonwall Stone walls with lime/cement</t>
  </si>
  <si>
    <t>brkwall Baked brick walls</t>
  </si>
  <si>
    <t>cmtbwall Cement block walls</t>
  </si>
  <si>
    <t>cadobwall Covered adobe walls</t>
  </si>
  <si>
    <t>woodwall Wood planks, shingles walls</t>
  </si>
  <si>
    <t>othwall Other type of walls</t>
  </si>
  <si>
    <t>cookelec Electricity for cooking</t>
  </si>
  <si>
    <t>cookbio Biogas for cooking</t>
  </si>
  <si>
    <t>cookkero Kerosene for cooking</t>
  </si>
  <si>
    <t>cookcoal Coal, lignite for cooking</t>
  </si>
  <si>
    <t>cookchar Charcoal for cooking</t>
  </si>
  <si>
    <t>cookwood Wood for cooking</t>
  </si>
  <si>
    <t>cooknone Does not cook</t>
  </si>
  <si>
    <t>landarea</t>
  </si>
  <si>
    <t>Component Score Coefficient Matrix</t>
  </si>
  <si>
    <t>Component</t>
  </si>
  <si>
    <t>Extraction Method: Principal Component Analysis. 
 Component Scores.</t>
  </si>
  <si>
    <t>Common</t>
  </si>
  <si>
    <t/>
  </si>
  <si>
    <t>a. For each variable, missing values are replaced with the variable mean.</t>
  </si>
  <si>
    <t>cookstraw Brush, twigs, straw for cooking</t>
  </si>
  <si>
    <t>a. Dependent Variable: COM1 REGR factor score   1 for analysis</t>
  </si>
  <si>
    <t xml:space="preserve">histogram </t>
  </si>
  <si>
    <t>QH118B Bicycle</t>
  </si>
  <si>
    <t>QH118C Motorcycle or Scooter</t>
  </si>
  <si>
    <t>QH118D Animal-drawn cart</t>
  </si>
  <si>
    <t>QH118E Car or Truck</t>
  </si>
  <si>
    <t>QH118F Boat with a motor</t>
  </si>
  <si>
    <t>h2orain Water from rain</t>
  </si>
  <si>
    <t>calroof Calamine, cement fiber roof</t>
  </si>
  <si>
    <t>equine1</t>
  </si>
  <si>
    <t>equine3</t>
  </si>
  <si>
    <t>cattle1</t>
  </si>
  <si>
    <t>cattle2</t>
  </si>
  <si>
    <t>cattle3</t>
  </si>
  <si>
    <t>goats1</t>
  </si>
  <si>
    <t>goats2</t>
  </si>
  <si>
    <t>goats3</t>
  </si>
  <si>
    <t>sheep1</t>
  </si>
  <si>
    <t>sheep2</t>
  </si>
  <si>
    <t>sheep3</t>
  </si>
  <si>
    <t>pigs1</t>
  </si>
  <si>
    <t>pigs2</t>
  </si>
  <si>
    <t>pigs3</t>
  </si>
  <si>
    <t>chicks1</t>
  </si>
  <si>
    <t>chicks2</t>
  </si>
  <si>
    <t>chicks3</t>
  </si>
  <si>
    <t>equine2</t>
  </si>
  <si>
    <t>QH110D Lecteur DVD/DVD/magnétoscope</t>
  </si>
  <si>
    <t>QH110E Connexion Internet</t>
  </si>
  <si>
    <t>QH110F Antenne CFI/parabolique</t>
  </si>
  <si>
    <t>QH110G Mobile telephone</t>
  </si>
  <si>
    <t>QH110H Telephone (non-mobile)</t>
  </si>
  <si>
    <t>QH110I Refrigerator</t>
  </si>
  <si>
    <t>QH110J Machine à laver</t>
  </si>
  <si>
    <t>QH110K Ordinateur</t>
  </si>
  <si>
    <t>QH110L Climatiseur</t>
  </si>
  <si>
    <t>QH110M Cuisinière/gazinière</t>
  </si>
  <si>
    <t>QH110N Ventilateur</t>
  </si>
  <si>
    <t>QH118G Pirogue</t>
  </si>
  <si>
    <t>QH118H Pirogue à moteur</t>
  </si>
  <si>
    <t>QH118I Charrue</t>
  </si>
  <si>
    <t>h2obot Water from bottle/pure water</t>
  </si>
  <si>
    <t>pailleroof Paille roof</t>
  </si>
  <si>
    <t>cookgas LPG/Natural gas/Butane for cooking</t>
  </si>
  <si>
    <t>cookcrop Agricultural crop residue for cooking</t>
  </si>
  <si>
    <t>cookdung Dung for cooking</t>
  </si>
  <si>
    <t>cattle0</t>
  </si>
  <si>
    <t>equine0</t>
  </si>
  <si>
    <t>pigs0</t>
  </si>
  <si>
    <t>goats0</t>
  </si>
  <si>
    <t>sheep0</t>
  </si>
  <si>
    <t>chicks0</t>
  </si>
  <si>
    <t>gfowl0</t>
  </si>
  <si>
    <t>gfowl1</t>
  </si>
  <si>
    <t>gfowl2</t>
  </si>
  <si>
    <t>gfowl3</t>
  </si>
  <si>
    <t>ducks0</t>
  </si>
  <si>
    <t>ducks1</t>
  </si>
  <si>
    <t>ducks2</t>
  </si>
  <si>
    <t>ducks3</t>
  </si>
  <si>
    <t>turkeys0</t>
  </si>
  <si>
    <t>turkeys1</t>
  </si>
  <si>
    <t>turkeys2</t>
  </si>
  <si>
    <t>turkeys3</t>
  </si>
  <si>
    <t>Combined Score= 0.938 + 0.868 * Urban Score</t>
  </si>
  <si>
    <t xml:space="preserve">Combined Score= -0.577 + 0.350 * Rural Score </t>
  </si>
  <si>
    <t>QH122A Cows / bulls</t>
  </si>
  <si>
    <t>QH122B Horses / donkeys / mules</t>
  </si>
  <si>
    <t>QH122C Porcs</t>
  </si>
  <si>
    <t>QH122F Chickens</t>
  </si>
  <si>
    <t>QH122G Pintades</t>
  </si>
  <si>
    <t>QH122H Canards</t>
  </si>
  <si>
    <t>QH122I Dindes/dindons</t>
  </si>
  <si>
    <r>
      <t>Coefficients</t>
    </r>
    <r>
      <rPr>
        <b/>
        <vertAlign val="superscript"/>
        <sz val="9"/>
        <color indexed="8"/>
        <rFont val="Arial"/>
        <family val="2"/>
      </rPr>
      <t>a</t>
    </r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</si>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</sst>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0"/>
    <numFmt numFmtId="172" formatCode="###0.00000"/>
    <numFmt numFmtId="173" formatCode="###0.000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4">
    <xf numFmtId="0" fontId="0" fillId="0" borderId="0" xfId="0"/>
    <xf numFmtId="164" fontId="2" fillId="0" borderId="0" xfId="3" applyNumberFormat="1" applyFont="1" applyBorder="1" applyAlignment="1">
      <alignment horizontal="right" vertical="top" wrapText="1"/>
    </xf>
    <xf numFmtId="0" fontId="3" fillId="0" borderId="0" xfId="0" applyFont="1" applyAlignment="1">
      <alignment wrapText="1"/>
    </xf>
    <xf numFmtId="0" fontId="4" fillId="0" borderId="0" xfId="3" applyFont="1" applyBorder="1" applyAlignment="1">
      <alignment horizontal="center" vertical="center" wrapText="1"/>
    </xf>
    <xf numFmtId="0" fontId="2" fillId="0" borderId="20" xfId="3" applyFont="1" applyBorder="1" applyAlignment="1">
      <alignment horizontal="left" wrapText="1"/>
    </xf>
    <xf numFmtId="0" fontId="2" fillId="0" borderId="21" xfId="3" applyFont="1" applyBorder="1" applyAlignment="1">
      <alignment horizontal="left" wrapText="1"/>
    </xf>
    <xf numFmtId="0" fontId="2" fillId="0" borderId="22" xfId="3" applyFont="1" applyBorder="1" applyAlignment="1">
      <alignment horizontal="center" wrapText="1"/>
    </xf>
    <xf numFmtId="0" fontId="2" fillId="0" borderId="23" xfId="3" applyFont="1" applyBorder="1" applyAlignment="1">
      <alignment horizontal="center" wrapText="1"/>
    </xf>
    <xf numFmtId="0" fontId="2" fillId="0" borderId="23" xfId="3" applyFont="1" applyBorder="1" applyAlignment="1">
      <alignment horizontal="center" wrapText="1"/>
    </xf>
    <xf numFmtId="0" fontId="2" fillId="0" borderId="24" xfId="3" applyFont="1" applyBorder="1" applyAlignment="1">
      <alignment horizontal="center" wrapText="1"/>
    </xf>
    <xf numFmtId="0" fontId="2" fillId="0" borderId="25" xfId="3" applyFont="1" applyBorder="1" applyAlignment="1">
      <alignment horizontal="left" wrapText="1"/>
    </xf>
    <xf numFmtId="0" fontId="2" fillId="0" borderId="26" xfId="3" applyFont="1" applyBorder="1" applyAlignment="1">
      <alignment horizontal="left" wrapText="1"/>
    </xf>
    <xf numFmtId="0" fontId="2" fillId="0" borderId="27" xfId="3" applyFont="1" applyBorder="1" applyAlignment="1">
      <alignment horizontal="center" wrapText="1"/>
    </xf>
    <xf numFmtId="0" fontId="2" fillId="0" borderId="28" xfId="3" applyFont="1" applyBorder="1" applyAlignment="1">
      <alignment horizontal="center" wrapText="1"/>
    </xf>
    <xf numFmtId="0" fontId="2" fillId="0" borderId="28" xfId="3" applyFont="1" applyBorder="1" applyAlignment="1">
      <alignment horizontal="center" wrapText="1"/>
    </xf>
    <xf numFmtId="0" fontId="2" fillId="0" borderId="29" xfId="3" applyFont="1" applyBorder="1" applyAlignment="1">
      <alignment horizontal="center" wrapText="1"/>
    </xf>
    <xf numFmtId="0" fontId="2" fillId="0" borderId="20" xfId="3" applyFont="1" applyBorder="1" applyAlignment="1">
      <alignment horizontal="left" vertical="top" wrapText="1"/>
    </xf>
    <xf numFmtId="0" fontId="2" fillId="0" borderId="21" xfId="3" applyFont="1" applyBorder="1" applyAlignment="1">
      <alignment horizontal="left" vertical="top" wrapText="1"/>
    </xf>
    <xf numFmtId="165" fontId="2" fillId="0" borderId="12" xfId="3" applyNumberFormat="1" applyFont="1" applyBorder="1" applyAlignment="1">
      <alignment horizontal="right" vertical="center" wrapText="1"/>
    </xf>
    <xf numFmtId="165" fontId="2" fillId="0" borderId="13" xfId="3" applyNumberFormat="1" applyFont="1" applyBorder="1" applyAlignment="1">
      <alignment horizontal="right" vertical="center" wrapText="1"/>
    </xf>
    <xf numFmtId="0" fontId="2" fillId="0" borderId="13" xfId="3" applyFont="1" applyBorder="1" applyAlignment="1">
      <alignment horizontal="left" vertical="center" wrapText="1"/>
    </xf>
    <xf numFmtId="173" fontId="2" fillId="0" borderId="13" xfId="3" applyNumberFormat="1" applyFont="1" applyBorder="1" applyAlignment="1">
      <alignment horizontal="right" vertical="center" wrapText="1"/>
    </xf>
    <xf numFmtId="173" fontId="2" fillId="0" borderId="14" xfId="3" applyNumberFormat="1" applyFont="1" applyBorder="1" applyAlignment="1">
      <alignment horizontal="right" vertical="center" wrapText="1"/>
    </xf>
    <xf numFmtId="0" fontId="2" fillId="0" borderId="25" xfId="3" applyFont="1" applyBorder="1" applyAlignment="1">
      <alignment horizontal="left" vertical="top" wrapText="1"/>
    </xf>
    <xf numFmtId="0" fontId="2" fillId="0" borderId="26" xfId="3" applyFont="1" applyBorder="1" applyAlignment="1">
      <alignment horizontal="left" vertical="top" wrapText="1"/>
    </xf>
    <xf numFmtId="165" fontId="2" fillId="0" borderId="17" xfId="3" applyNumberFormat="1" applyFont="1" applyBorder="1" applyAlignment="1">
      <alignment horizontal="right" vertical="center" wrapText="1"/>
    </xf>
    <xf numFmtId="165" fontId="2" fillId="0" borderId="18" xfId="3" applyNumberFormat="1" applyFont="1" applyBorder="1" applyAlignment="1">
      <alignment horizontal="right" vertical="center" wrapText="1"/>
    </xf>
    <xf numFmtId="173" fontId="2" fillId="0" borderId="18" xfId="3" applyNumberFormat="1" applyFont="1" applyBorder="1" applyAlignment="1">
      <alignment horizontal="right" vertical="center" wrapText="1"/>
    </xf>
    <xf numFmtId="173" fontId="2" fillId="0" borderId="19" xfId="3" applyNumberFormat="1" applyFont="1" applyBorder="1" applyAlignment="1">
      <alignment horizontal="right" vertical="center" wrapText="1"/>
    </xf>
    <xf numFmtId="0" fontId="2" fillId="0" borderId="0" xfId="3" applyFont="1" applyBorder="1" applyAlignment="1">
      <alignment horizontal="left" vertical="top" wrapText="1"/>
    </xf>
    <xf numFmtId="0" fontId="2" fillId="2" borderId="0" xfId="3" applyFont="1" applyFill="1" applyAlignment="1">
      <alignment wrapText="1"/>
    </xf>
    <xf numFmtId="0" fontId="6" fillId="0" borderId="0" xfId="3" applyFont="1" applyAlignment="1">
      <alignment wrapText="1"/>
    </xf>
    <xf numFmtId="0" fontId="3" fillId="0" borderId="0" xfId="0" applyFont="1" applyBorder="1" applyAlignment="1">
      <alignment wrapText="1"/>
    </xf>
    <xf numFmtId="166" fontId="2" fillId="0" borderId="3" xfId="3" applyNumberFormat="1" applyFont="1" applyBorder="1" applyAlignment="1">
      <alignment horizontal="right" vertical="center" wrapText="1"/>
    </xf>
    <xf numFmtId="0" fontId="2" fillId="0" borderId="30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left" vertical="top" wrapText="1"/>
    </xf>
    <xf numFmtId="166" fontId="2" fillId="0" borderId="7" xfId="3" applyNumberFormat="1" applyFont="1" applyBorder="1" applyAlignment="1">
      <alignment horizontal="right" vertical="center" wrapText="1"/>
    </xf>
    <xf numFmtId="0" fontId="2" fillId="0" borderId="31" xfId="3" applyFont="1" applyBorder="1" applyAlignment="1">
      <alignment horizontal="left" vertical="top" wrapText="1"/>
    </xf>
    <xf numFmtId="169" fontId="2" fillId="0" borderId="7" xfId="3" applyNumberFormat="1" applyFont="1" applyBorder="1" applyAlignment="1">
      <alignment horizontal="right" vertical="center" wrapText="1"/>
    </xf>
    <xf numFmtId="172" fontId="2" fillId="0" borderId="7" xfId="3" applyNumberFormat="1" applyFont="1" applyBorder="1" applyAlignment="1">
      <alignment horizontal="right" vertical="center" wrapText="1"/>
    </xf>
    <xf numFmtId="170" fontId="2" fillId="0" borderId="7" xfId="3" applyNumberFormat="1" applyFont="1" applyBorder="1" applyAlignment="1">
      <alignment horizontal="right" vertical="center" wrapText="1"/>
    </xf>
    <xf numFmtId="173" fontId="2" fillId="0" borderId="7" xfId="3" applyNumberFormat="1" applyFont="1" applyBorder="1" applyAlignment="1">
      <alignment horizontal="right" vertical="center" wrapText="1"/>
    </xf>
    <xf numFmtId="165" fontId="2" fillId="0" borderId="7" xfId="3" applyNumberFormat="1" applyFont="1" applyBorder="1" applyAlignment="1">
      <alignment horizontal="right" vertical="center" wrapText="1"/>
    </xf>
    <xf numFmtId="169" fontId="2" fillId="0" borderId="5" xfId="3" applyNumberFormat="1" applyFont="1" applyBorder="1" applyAlignment="1">
      <alignment horizontal="right" vertical="center" wrapText="1"/>
    </xf>
    <xf numFmtId="0" fontId="2" fillId="0" borderId="3" xfId="3" applyFont="1" applyBorder="1" applyAlignment="1">
      <alignment horizontal="left" wrapText="1"/>
    </xf>
    <xf numFmtId="0" fontId="2" fillId="0" borderId="5" xfId="3" applyFont="1" applyBorder="1" applyAlignment="1">
      <alignment horizontal="left" wrapText="1"/>
    </xf>
    <xf numFmtId="0" fontId="2" fillId="0" borderId="29" xfId="3" applyFont="1" applyBorder="1" applyAlignment="1">
      <alignment horizontal="center" wrapText="1"/>
    </xf>
    <xf numFmtId="0" fontId="2" fillId="0" borderId="3" xfId="3" applyFont="1" applyBorder="1" applyAlignment="1">
      <alignment horizontal="left" vertical="top" wrapText="1"/>
    </xf>
    <xf numFmtId="164" fontId="2" fillId="0" borderId="12" xfId="3" applyNumberFormat="1" applyFont="1" applyBorder="1" applyAlignment="1">
      <alignment horizontal="right" vertical="center" wrapText="1"/>
    </xf>
    <xf numFmtId="164" fontId="2" fillId="0" borderId="13" xfId="3" applyNumberFormat="1" applyFont="1" applyBorder="1" applyAlignment="1">
      <alignment horizontal="right" vertical="center" wrapText="1"/>
    </xf>
    <xf numFmtId="164" fontId="2" fillId="0" borderId="14" xfId="3" applyNumberFormat="1" applyFont="1" applyBorder="1" applyAlignment="1">
      <alignment horizontal="right" vertical="center" wrapText="1"/>
    </xf>
    <xf numFmtId="0" fontId="2" fillId="0" borderId="7" xfId="3" applyFont="1" applyBorder="1" applyAlignment="1">
      <alignment horizontal="left" vertical="top" wrapText="1"/>
    </xf>
    <xf numFmtId="164" fontId="2" fillId="0" borderId="15" xfId="3" applyNumberFormat="1" applyFont="1" applyBorder="1" applyAlignment="1">
      <alignment horizontal="right" vertical="center" wrapText="1"/>
    </xf>
    <xf numFmtId="164" fontId="2" fillId="0" borderId="1" xfId="3" applyNumberFormat="1" applyFont="1" applyBorder="1" applyAlignment="1">
      <alignment horizontal="right" vertical="center" wrapText="1"/>
    </xf>
    <xf numFmtId="164" fontId="2" fillId="0" borderId="16" xfId="3" applyNumberFormat="1" applyFont="1" applyBorder="1" applyAlignment="1">
      <alignment horizontal="right" vertical="center" wrapText="1"/>
    </xf>
    <xf numFmtId="0" fontId="2" fillId="0" borderId="5" xfId="3" applyFont="1" applyBorder="1" applyAlignment="1">
      <alignment horizontal="left" vertical="top" wrapText="1"/>
    </xf>
    <xf numFmtId="164" fontId="2" fillId="0" borderId="17" xfId="3" applyNumberFormat="1" applyFont="1" applyBorder="1" applyAlignment="1">
      <alignment horizontal="right" vertical="center" wrapText="1"/>
    </xf>
    <xf numFmtId="164" fontId="2" fillId="0" borderId="18" xfId="3" applyNumberFormat="1" applyFont="1" applyBorder="1" applyAlignment="1">
      <alignment horizontal="right" vertical="center" wrapText="1"/>
    </xf>
    <xf numFmtId="164" fontId="2" fillId="0" borderId="19" xfId="3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2" applyFont="1" applyBorder="1" applyAlignment="1">
      <alignment horizontal="center" vertical="center" wrapText="1"/>
    </xf>
    <xf numFmtId="0" fontId="6" fillId="0" borderId="0" xfId="2" applyFont="1" applyAlignment="1">
      <alignment wrapText="1"/>
    </xf>
    <xf numFmtId="0" fontId="2" fillId="0" borderId="3" xfId="2" applyFont="1" applyBorder="1" applyAlignment="1">
      <alignment horizontal="left" wrapText="1"/>
    </xf>
    <xf numFmtId="0" fontId="2" fillId="0" borderId="4" xfId="2" applyFont="1" applyBorder="1" applyAlignment="1">
      <alignment horizontal="center" wrapText="1"/>
    </xf>
    <xf numFmtId="0" fontId="2" fillId="0" borderId="8" xfId="2" applyFont="1" applyBorder="1" applyAlignment="1">
      <alignment horizontal="left" wrapText="1"/>
    </xf>
    <xf numFmtId="0" fontId="2" fillId="0" borderId="9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5" xfId="2" applyFont="1" applyBorder="1" applyAlignment="1">
      <alignment horizontal="left" wrapText="1"/>
    </xf>
    <xf numFmtId="0" fontId="2" fillId="0" borderId="6" xfId="2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" fillId="0" borderId="3" xfId="2" applyFont="1" applyBorder="1" applyAlignment="1">
      <alignment horizontal="left" vertical="top" wrapText="1"/>
    </xf>
    <xf numFmtId="164" fontId="2" fillId="0" borderId="12" xfId="2" applyNumberFormat="1" applyFont="1" applyBorder="1" applyAlignment="1">
      <alignment horizontal="right" vertical="center" wrapText="1"/>
    </xf>
    <xf numFmtId="165" fontId="2" fillId="0" borderId="13" xfId="2" applyNumberFormat="1" applyFont="1" applyBorder="1" applyAlignment="1">
      <alignment horizontal="right" vertical="center" wrapText="1"/>
    </xf>
    <xf numFmtId="166" fontId="2" fillId="0" borderId="13" xfId="2" applyNumberFormat="1" applyFont="1" applyBorder="1" applyAlignment="1">
      <alignment horizontal="right" vertical="center" wrapText="1"/>
    </xf>
    <xf numFmtId="166" fontId="2" fillId="0" borderId="14" xfId="2" applyNumberFormat="1" applyFont="1" applyBorder="1" applyAlignment="1">
      <alignment horizontal="right" vertical="center" wrapText="1"/>
    </xf>
    <xf numFmtId="165" fontId="2" fillId="0" borderId="3" xfId="2" applyNumberFormat="1" applyFont="1" applyBorder="1" applyAlignment="1">
      <alignment horizontal="right" vertical="center" wrapText="1"/>
    </xf>
    <xf numFmtId="0" fontId="2" fillId="0" borderId="7" xfId="2" applyFont="1" applyBorder="1" applyAlignment="1">
      <alignment horizontal="left" vertical="top" wrapText="1"/>
    </xf>
    <xf numFmtId="164" fontId="2" fillId="0" borderId="15" xfId="2" applyNumberFormat="1" applyFont="1" applyBorder="1" applyAlignment="1">
      <alignment horizontal="right" vertical="center" wrapText="1"/>
    </xf>
    <xf numFmtId="165" fontId="2" fillId="0" borderId="1" xfId="2" applyNumberFormat="1" applyFont="1" applyBorder="1" applyAlignment="1">
      <alignment horizontal="right" vertical="center" wrapText="1"/>
    </xf>
    <xf numFmtId="166" fontId="2" fillId="0" borderId="1" xfId="2" applyNumberFormat="1" applyFont="1" applyBorder="1" applyAlignment="1">
      <alignment horizontal="right" vertical="center" wrapText="1"/>
    </xf>
    <xf numFmtId="166" fontId="2" fillId="0" borderId="16" xfId="2" applyNumberFormat="1" applyFont="1" applyBorder="1" applyAlignment="1">
      <alignment horizontal="right" vertical="center" wrapText="1"/>
    </xf>
    <xf numFmtId="165" fontId="2" fillId="0" borderId="7" xfId="2" applyNumberFormat="1" applyFont="1" applyBorder="1" applyAlignment="1">
      <alignment horizontal="right" vertical="center" wrapText="1"/>
    </xf>
    <xf numFmtId="171" fontId="2" fillId="0" borderId="15" xfId="2" applyNumberFormat="1" applyFont="1" applyBorder="1" applyAlignment="1">
      <alignment horizontal="right" vertical="center" wrapText="1"/>
    </xf>
    <xf numFmtId="172" fontId="2" fillId="0" borderId="1" xfId="2" applyNumberFormat="1" applyFont="1" applyBorder="1" applyAlignment="1">
      <alignment horizontal="right" vertical="center" wrapText="1"/>
    </xf>
    <xf numFmtId="167" fontId="2" fillId="0" borderId="15" xfId="2" applyNumberFormat="1" applyFont="1" applyBorder="1" applyAlignment="1">
      <alignment horizontal="right" vertical="center" wrapText="1"/>
    </xf>
    <xf numFmtId="168" fontId="2" fillId="0" borderId="1" xfId="2" applyNumberFormat="1" applyFont="1" applyBorder="1" applyAlignment="1">
      <alignment horizontal="right" vertical="center" wrapText="1"/>
    </xf>
    <xf numFmtId="0" fontId="2" fillId="0" borderId="5" xfId="2" applyFont="1" applyBorder="1" applyAlignment="1">
      <alignment horizontal="left" vertical="top" wrapText="1"/>
    </xf>
    <xf numFmtId="167" fontId="2" fillId="0" borderId="17" xfId="2" applyNumberFormat="1" applyFont="1" applyBorder="1" applyAlignment="1">
      <alignment horizontal="right" vertical="center" wrapText="1"/>
    </xf>
    <xf numFmtId="168" fontId="2" fillId="0" borderId="18" xfId="2" applyNumberFormat="1" applyFont="1" applyBorder="1" applyAlignment="1">
      <alignment horizontal="right" vertical="center" wrapText="1"/>
    </xf>
    <xf numFmtId="166" fontId="2" fillId="0" borderId="18" xfId="2" applyNumberFormat="1" applyFont="1" applyBorder="1" applyAlignment="1">
      <alignment horizontal="right" vertical="center" wrapText="1"/>
    </xf>
    <xf numFmtId="166" fontId="2" fillId="0" borderId="19" xfId="2" applyNumberFormat="1" applyFont="1" applyBorder="1" applyAlignment="1">
      <alignment horizontal="right" vertical="center" wrapText="1"/>
    </xf>
    <xf numFmtId="165" fontId="2" fillId="0" borderId="5" xfId="2" applyNumberFormat="1" applyFont="1" applyBorder="1" applyAlignment="1">
      <alignment horizontal="right" vertical="center" wrapText="1"/>
    </xf>
    <xf numFmtId="0" fontId="2" fillId="0" borderId="0" xfId="2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wrapText="1"/>
    </xf>
    <xf numFmtId="0" fontId="2" fillId="0" borderId="4" xfId="1" applyFont="1" applyBorder="1" applyAlignment="1">
      <alignment horizontal="center" wrapText="1"/>
    </xf>
    <xf numFmtId="0" fontId="2" fillId="0" borderId="8" xfId="1" applyFont="1" applyBorder="1" applyAlignment="1">
      <alignment horizontal="left" wrapText="1"/>
    </xf>
    <xf numFmtId="0" fontId="2" fillId="0" borderId="9" xfId="1" applyFont="1" applyBorder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2" fillId="0" borderId="5" xfId="1" applyFont="1" applyBorder="1" applyAlignment="1">
      <alignment horizontal="left" wrapText="1"/>
    </xf>
    <xf numFmtId="0" fontId="2" fillId="0" borderId="3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6" fillId="0" borderId="0" xfId="1" applyFont="1" applyAlignment="1">
      <alignment wrapText="1"/>
    </xf>
    <xf numFmtId="0" fontId="2" fillId="0" borderId="6" xfId="1" applyFont="1" applyBorder="1" applyAlignment="1">
      <alignment horizontal="center" wrapText="1"/>
    </xf>
    <xf numFmtId="164" fontId="2" fillId="0" borderId="12" xfId="1" applyNumberFormat="1" applyFont="1" applyBorder="1" applyAlignment="1">
      <alignment horizontal="right" vertical="center" wrapText="1"/>
    </xf>
    <xf numFmtId="165" fontId="2" fillId="0" borderId="13" xfId="1" applyNumberFormat="1" applyFont="1" applyBorder="1" applyAlignment="1">
      <alignment horizontal="right" vertical="center" wrapText="1"/>
    </xf>
    <xf numFmtId="166" fontId="2" fillId="0" borderId="13" xfId="1" applyNumberFormat="1" applyFont="1" applyBorder="1" applyAlignment="1">
      <alignment horizontal="right" vertical="center" wrapText="1"/>
    </xf>
    <xf numFmtId="166" fontId="2" fillId="0" borderId="14" xfId="1" applyNumberFormat="1" applyFont="1" applyBorder="1" applyAlignment="1">
      <alignment horizontal="right" vertical="center" wrapText="1"/>
    </xf>
    <xf numFmtId="165" fontId="2" fillId="0" borderId="3" xfId="1" applyNumberFormat="1" applyFont="1" applyBorder="1" applyAlignment="1">
      <alignment horizontal="right" vertical="center" wrapText="1"/>
    </xf>
    <xf numFmtId="164" fontId="2" fillId="0" borderId="15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6" fontId="2" fillId="0" borderId="1" xfId="1" applyNumberFormat="1" applyFont="1" applyBorder="1" applyAlignment="1">
      <alignment horizontal="right" vertical="center" wrapText="1"/>
    </xf>
    <xf numFmtId="166" fontId="2" fillId="0" borderId="16" xfId="1" applyNumberFormat="1" applyFont="1" applyBorder="1" applyAlignment="1">
      <alignment horizontal="right" vertical="center" wrapText="1"/>
    </xf>
    <xf numFmtId="165" fontId="2" fillId="0" borderId="7" xfId="1" applyNumberFormat="1" applyFont="1" applyBorder="1" applyAlignment="1">
      <alignment horizontal="right" vertical="center" wrapText="1"/>
    </xf>
    <xf numFmtId="171" fontId="2" fillId="0" borderId="15" xfId="1" applyNumberFormat="1" applyFont="1" applyBorder="1" applyAlignment="1">
      <alignment horizontal="right" vertical="center" wrapText="1"/>
    </xf>
    <xf numFmtId="172" fontId="2" fillId="0" borderId="1" xfId="1" applyNumberFormat="1" applyFont="1" applyBorder="1" applyAlignment="1">
      <alignment horizontal="right" vertical="center" wrapText="1"/>
    </xf>
    <xf numFmtId="167" fontId="2" fillId="0" borderId="15" xfId="1" applyNumberFormat="1" applyFont="1" applyBorder="1" applyAlignment="1">
      <alignment horizontal="right" vertical="center" wrapText="1"/>
    </xf>
    <xf numFmtId="168" fontId="2" fillId="0" borderId="1" xfId="1" applyNumberFormat="1" applyFont="1" applyBorder="1" applyAlignment="1">
      <alignment horizontal="right" vertical="center" wrapText="1"/>
    </xf>
    <xf numFmtId="167" fontId="2" fillId="0" borderId="17" xfId="1" applyNumberFormat="1" applyFont="1" applyBorder="1" applyAlignment="1">
      <alignment horizontal="right" vertical="center" wrapText="1"/>
    </xf>
    <xf numFmtId="168" fontId="2" fillId="0" borderId="18" xfId="1" applyNumberFormat="1" applyFont="1" applyBorder="1" applyAlignment="1">
      <alignment horizontal="right" vertical="center" wrapText="1"/>
    </xf>
    <xf numFmtId="166" fontId="2" fillId="0" borderId="18" xfId="1" applyNumberFormat="1" applyFont="1" applyBorder="1" applyAlignment="1">
      <alignment horizontal="right" vertical="center" wrapText="1"/>
    </xf>
    <xf numFmtId="166" fontId="2" fillId="0" borderId="19" xfId="1" applyNumberFormat="1" applyFont="1" applyBorder="1" applyAlignment="1">
      <alignment horizontal="right" vertical="center" wrapText="1"/>
    </xf>
    <xf numFmtId="165" fontId="2" fillId="0" borderId="5" xfId="1" applyNumberFormat="1" applyFont="1" applyBorder="1" applyAlignment="1">
      <alignment horizontal="right" vertical="center" wrapText="1"/>
    </xf>
    <xf numFmtId="0" fontId="2" fillId="0" borderId="3" xfId="4" applyFont="1" applyBorder="1" applyAlignment="1">
      <alignment horizontal="left" vertical="top" wrapText="1"/>
    </xf>
    <xf numFmtId="0" fontId="2" fillId="0" borderId="7" xfId="4" applyFont="1" applyBorder="1" applyAlignment="1">
      <alignment horizontal="left" vertical="top" wrapText="1"/>
    </xf>
    <xf numFmtId="0" fontId="2" fillId="0" borderId="5" xfId="4" applyFont="1" applyBorder="1" applyAlignment="1">
      <alignment horizontal="left" vertical="top" wrapText="1"/>
    </xf>
    <xf numFmtId="0" fontId="2" fillId="0" borderId="0" xfId="4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0" borderId="0" xfId="4" applyFont="1" applyBorder="1" applyAlignment="1">
      <alignment horizontal="center" vertical="top" wrapText="1"/>
    </xf>
    <xf numFmtId="0" fontId="6" fillId="0" borderId="0" xfId="4" applyFont="1" applyAlignment="1">
      <alignment vertical="top" wrapText="1"/>
    </xf>
    <xf numFmtId="0" fontId="2" fillId="0" borderId="3" xfId="4" applyFont="1" applyBorder="1" applyAlignment="1">
      <alignment horizontal="left" vertical="top" wrapText="1"/>
    </xf>
    <xf numFmtId="0" fontId="2" fillId="0" borderId="4" xfId="4" applyFont="1" applyBorder="1" applyAlignment="1">
      <alignment horizontal="center" vertical="top" wrapText="1"/>
    </xf>
    <xf numFmtId="0" fontId="2" fillId="0" borderId="8" xfId="4" applyFont="1" applyBorder="1" applyAlignment="1">
      <alignment horizontal="left" vertical="top" wrapText="1"/>
    </xf>
    <xf numFmtId="0" fontId="2" fillId="0" borderId="9" xfId="4" applyFont="1" applyBorder="1" applyAlignment="1">
      <alignment horizontal="center" vertical="top" wrapText="1"/>
    </xf>
    <xf numFmtId="0" fontId="2" fillId="0" borderId="10" xfId="4" applyFont="1" applyBorder="1" applyAlignment="1">
      <alignment horizontal="center" vertical="top" wrapText="1"/>
    </xf>
    <xf numFmtId="0" fontId="2" fillId="0" borderId="11" xfId="4" applyFont="1" applyBorder="1" applyAlignment="1">
      <alignment horizontal="center" vertical="top" wrapText="1"/>
    </xf>
    <xf numFmtId="0" fontId="2" fillId="0" borderId="5" xfId="4" applyFont="1" applyBorder="1" applyAlignment="1">
      <alignment horizontal="left" vertical="top" wrapText="1"/>
    </xf>
    <xf numFmtId="0" fontId="2" fillId="0" borderId="6" xfId="4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164" fontId="2" fillId="0" borderId="12" xfId="4" applyNumberFormat="1" applyFont="1" applyBorder="1" applyAlignment="1">
      <alignment horizontal="right" vertical="top" wrapText="1"/>
    </xf>
    <xf numFmtId="165" fontId="2" fillId="0" borderId="13" xfId="4" applyNumberFormat="1" applyFont="1" applyBorder="1" applyAlignment="1">
      <alignment horizontal="right" vertical="top" wrapText="1"/>
    </xf>
    <xf numFmtId="166" fontId="2" fillId="0" borderId="13" xfId="4" applyNumberFormat="1" applyFont="1" applyBorder="1" applyAlignment="1">
      <alignment horizontal="right" vertical="top" wrapText="1"/>
    </xf>
    <xf numFmtId="166" fontId="2" fillId="0" borderId="14" xfId="4" applyNumberFormat="1" applyFont="1" applyBorder="1" applyAlignment="1">
      <alignment horizontal="right" vertical="top" wrapText="1"/>
    </xf>
    <xf numFmtId="165" fontId="2" fillId="0" borderId="3" xfId="4" applyNumberFormat="1" applyFont="1" applyBorder="1" applyAlignment="1">
      <alignment horizontal="right" vertical="top" wrapText="1"/>
    </xf>
    <xf numFmtId="164" fontId="2" fillId="0" borderId="15" xfId="4" applyNumberFormat="1" applyFont="1" applyBorder="1" applyAlignment="1">
      <alignment horizontal="right" vertical="top" wrapText="1"/>
    </xf>
    <xf numFmtId="165" fontId="2" fillId="0" borderId="1" xfId="4" applyNumberFormat="1" applyFont="1" applyBorder="1" applyAlignment="1">
      <alignment horizontal="right" vertical="top" wrapText="1"/>
    </xf>
    <xf numFmtId="166" fontId="2" fillId="0" borderId="1" xfId="4" applyNumberFormat="1" applyFont="1" applyBorder="1" applyAlignment="1">
      <alignment horizontal="right" vertical="top" wrapText="1"/>
    </xf>
    <xf numFmtId="166" fontId="2" fillId="0" borderId="16" xfId="4" applyNumberFormat="1" applyFont="1" applyBorder="1" applyAlignment="1">
      <alignment horizontal="right" vertical="top" wrapText="1"/>
    </xf>
    <xf numFmtId="165" fontId="2" fillId="0" borderId="7" xfId="4" applyNumberFormat="1" applyFont="1" applyBorder="1" applyAlignment="1">
      <alignment horizontal="right" vertical="top" wrapText="1"/>
    </xf>
    <xf numFmtId="171" fontId="2" fillId="0" borderId="15" xfId="4" applyNumberFormat="1" applyFont="1" applyBorder="1" applyAlignment="1">
      <alignment horizontal="right" vertical="top" wrapText="1"/>
    </xf>
    <xf numFmtId="172" fontId="2" fillId="0" borderId="1" xfId="4" applyNumberFormat="1" applyFont="1" applyBorder="1" applyAlignment="1">
      <alignment horizontal="right" vertical="top" wrapText="1"/>
    </xf>
    <xf numFmtId="167" fontId="2" fillId="0" borderId="15" xfId="4" applyNumberFormat="1" applyFont="1" applyBorder="1" applyAlignment="1">
      <alignment horizontal="right" vertical="top" wrapText="1"/>
    </xf>
    <xf numFmtId="168" fontId="2" fillId="0" borderId="1" xfId="4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164" fontId="2" fillId="0" borderId="17" xfId="4" applyNumberFormat="1" applyFont="1" applyBorder="1" applyAlignment="1">
      <alignment horizontal="right" vertical="top" wrapText="1"/>
    </xf>
    <xf numFmtId="165" fontId="2" fillId="0" borderId="18" xfId="4" applyNumberFormat="1" applyFont="1" applyBorder="1" applyAlignment="1">
      <alignment horizontal="right" vertical="top" wrapText="1"/>
    </xf>
    <xf numFmtId="166" fontId="2" fillId="0" borderId="18" xfId="4" applyNumberFormat="1" applyFont="1" applyBorder="1" applyAlignment="1">
      <alignment horizontal="right" vertical="top" wrapText="1"/>
    </xf>
    <xf numFmtId="166" fontId="2" fillId="0" borderId="19" xfId="4" applyNumberFormat="1" applyFont="1" applyBorder="1" applyAlignment="1">
      <alignment horizontal="right" vertical="top" wrapText="1"/>
    </xf>
    <xf numFmtId="165" fontId="2" fillId="0" borderId="5" xfId="4" applyNumberFormat="1" applyFont="1" applyBorder="1" applyAlignment="1">
      <alignment horizontal="right" vertical="top" wrapText="1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7</xdr:col>
      <xdr:colOff>525780</xdr:colOff>
      <xdr:row>76</xdr:row>
      <xdr:rowOff>38100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340" y="9936480"/>
          <a:ext cx="4792980" cy="3840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7"/>
  <sheetViews>
    <sheetView tabSelected="1" workbookViewId="0">
      <selection activeCell="I14" sqref="I14"/>
    </sheetView>
  </sheetViews>
  <sheetFormatPr defaultRowHeight="12" x14ac:dyDescent="0.25"/>
  <cols>
    <col min="1" max="1" width="30.7109375" style="132" customWidth="1"/>
    <col min="2" max="5" width="9.28515625" style="132" bestFit="1" customWidth="1"/>
    <col min="6" max="6" width="9.140625" style="132"/>
    <col min="7" max="7" width="27.7109375" style="132" customWidth="1"/>
    <col min="8" max="8" width="10.42578125" style="132" bestFit="1" customWidth="1"/>
    <col min="9" max="9" width="9.140625" style="132"/>
    <col min="10" max="10" width="13.85546875" style="132" bestFit="1" customWidth="1"/>
    <col min="11" max="11" width="15.42578125" style="132" bestFit="1" customWidth="1"/>
    <col min="12" max="16384" width="9.140625" style="132"/>
  </cols>
  <sheetData>
    <row r="1" spans="1:11" x14ac:dyDescent="0.25">
      <c r="A1" s="132" t="s">
        <v>138</v>
      </c>
    </row>
    <row r="4" spans="1:11" ht="12.75" thickBot="1" x14ac:dyDescent="0.3">
      <c r="G4" s="133" t="s">
        <v>135</v>
      </c>
      <c r="H4" s="133"/>
      <c r="I4" s="134"/>
    </row>
    <row r="5" spans="1:11" ht="13.5" thickTop="1" thickBot="1" x14ac:dyDescent="0.3">
      <c r="A5" s="133" t="s">
        <v>0</v>
      </c>
      <c r="B5" s="133"/>
      <c r="C5" s="133"/>
      <c r="D5" s="133"/>
      <c r="E5" s="133"/>
      <c r="G5" s="135" t="s">
        <v>139</v>
      </c>
      <c r="H5" s="136" t="s">
        <v>136</v>
      </c>
      <c r="I5" s="134"/>
      <c r="J5" s="60" t="s">
        <v>5</v>
      </c>
      <c r="K5" s="60"/>
    </row>
    <row r="6" spans="1:11" ht="27" thickTop="1" thickBot="1" x14ac:dyDescent="0.3">
      <c r="A6" s="137" t="s">
        <v>139</v>
      </c>
      <c r="B6" s="138" t="s">
        <v>1</v>
      </c>
      <c r="C6" s="139" t="s">
        <v>216</v>
      </c>
      <c r="D6" s="139" t="s">
        <v>217</v>
      </c>
      <c r="E6" s="140" t="s">
        <v>2</v>
      </c>
      <c r="G6" s="141"/>
      <c r="H6" s="142" t="s">
        <v>4</v>
      </c>
      <c r="I6" s="134"/>
      <c r="J6" s="143" t="s">
        <v>6</v>
      </c>
      <c r="K6" s="143" t="s">
        <v>7</v>
      </c>
    </row>
    <row r="7" spans="1:11" ht="12.75" thickTop="1" x14ac:dyDescent="0.25">
      <c r="A7" s="128" t="s">
        <v>49</v>
      </c>
      <c r="B7" s="144">
        <v>0.40883862184521941</v>
      </c>
      <c r="C7" s="145">
        <v>0.49164511209402417</v>
      </c>
      <c r="D7" s="146">
        <v>9549</v>
      </c>
      <c r="E7" s="147">
        <v>0</v>
      </c>
      <c r="G7" s="128" t="s">
        <v>49</v>
      </c>
      <c r="H7" s="148">
        <v>8.0792186113336495E-2</v>
      </c>
      <c r="I7" s="134"/>
      <c r="J7" s="132">
        <f>((1-B7)/C7)*H7</f>
        <v>9.7145723433458009E-2</v>
      </c>
      <c r="K7" s="132">
        <f>((0-B7)/C7)*H7</f>
        <v>-6.7184571175238281E-2</v>
      </c>
    </row>
    <row r="8" spans="1:11" x14ac:dyDescent="0.25">
      <c r="A8" s="129" t="s">
        <v>50</v>
      </c>
      <c r="B8" s="149">
        <v>0.63367891925856112</v>
      </c>
      <c r="C8" s="150">
        <v>0.48182388736762277</v>
      </c>
      <c r="D8" s="151">
        <v>9549</v>
      </c>
      <c r="E8" s="152">
        <v>0</v>
      </c>
      <c r="G8" s="129" t="s">
        <v>50</v>
      </c>
      <c r="H8" s="153">
        <v>3.452363207963248E-2</v>
      </c>
      <c r="I8" s="134"/>
      <c r="J8" s="132">
        <f t="shared" ref="J8:J18" si="0">((1-B8)/C8)*H8</f>
        <v>2.6247628119113058E-2</v>
      </c>
      <c r="K8" s="132">
        <f t="shared" ref="K8:K71" si="1">((0-B8)/C8)*H8</f>
        <v>-4.5404344696613246E-2</v>
      </c>
    </row>
    <row r="9" spans="1:11" x14ac:dyDescent="0.25">
      <c r="A9" s="129" t="s">
        <v>51</v>
      </c>
      <c r="B9" s="149">
        <v>0.32830662896638391</v>
      </c>
      <c r="C9" s="150">
        <v>0.46962163751751446</v>
      </c>
      <c r="D9" s="151">
        <v>9549</v>
      </c>
      <c r="E9" s="152">
        <v>0</v>
      </c>
      <c r="G9" s="129" t="s">
        <v>51</v>
      </c>
      <c r="H9" s="153">
        <v>8.207175836270128E-2</v>
      </c>
      <c r="I9" s="134"/>
      <c r="J9" s="132">
        <f t="shared" si="0"/>
        <v>0.1173861075326693</v>
      </c>
      <c r="K9" s="132">
        <f t="shared" si="1"/>
        <v>-5.7375342549878118E-2</v>
      </c>
    </row>
    <row r="10" spans="1:11" ht="24" x14ac:dyDescent="0.25">
      <c r="A10" s="129" t="s">
        <v>169</v>
      </c>
      <c r="B10" s="149">
        <v>0.25363912451565607</v>
      </c>
      <c r="C10" s="150">
        <v>0.43511624404750837</v>
      </c>
      <c r="D10" s="151">
        <v>9549</v>
      </c>
      <c r="E10" s="152">
        <v>0</v>
      </c>
      <c r="G10" s="129" t="s">
        <v>169</v>
      </c>
      <c r="H10" s="153">
        <v>7.5341747422571922E-2</v>
      </c>
      <c r="I10" s="134"/>
      <c r="J10" s="132">
        <f t="shared" si="0"/>
        <v>0.12923473516812983</v>
      </c>
      <c r="K10" s="132">
        <f t="shared" si="1"/>
        <v>-4.3918412877397284E-2</v>
      </c>
    </row>
    <row r="11" spans="1:11" x14ac:dyDescent="0.25">
      <c r="A11" s="129" t="s">
        <v>170</v>
      </c>
      <c r="B11" s="149">
        <v>2.3981568750654516E-2</v>
      </c>
      <c r="C11" s="150">
        <v>0.15299968811015174</v>
      </c>
      <c r="D11" s="151">
        <v>9549</v>
      </c>
      <c r="E11" s="152">
        <v>0</v>
      </c>
      <c r="G11" s="129" t="s">
        <v>170</v>
      </c>
      <c r="H11" s="153">
        <v>4.2462167520383204E-2</v>
      </c>
      <c r="I11" s="134"/>
      <c r="J11" s="132">
        <f t="shared" si="0"/>
        <v>0.27087544192151508</v>
      </c>
      <c r="K11" s="132">
        <f t="shared" si="1"/>
        <v>-6.655630493565122E-3</v>
      </c>
    </row>
    <row r="12" spans="1:11" ht="24" x14ac:dyDescent="0.25">
      <c r="A12" s="129" t="s">
        <v>171</v>
      </c>
      <c r="B12" s="149">
        <v>9.1737354696826895E-2</v>
      </c>
      <c r="C12" s="150">
        <v>0.2886699483039154</v>
      </c>
      <c r="D12" s="151">
        <v>9549</v>
      </c>
      <c r="E12" s="152">
        <v>0</v>
      </c>
      <c r="G12" s="129" t="s">
        <v>171</v>
      </c>
      <c r="H12" s="153">
        <v>5.8160225759719651E-2</v>
      </c>
      <c r="I12" s="134"/>
      <c r="J12" s="132">
        <f t="shared" si="0"/>
        <v>0.18299362580111089</v>
      </c>
      <c r="K12" s="132">
        <f t="shared" si="1"/>
        <v>-1.8482925885134689E-2</v>
      </c>
    </row>
    <row r="13" spans="1:11" x14ac:dyDescent="0.25">
      <c r="A13" s="129" t="s">
        <v>172</v>
      </c>
      <c r="B13" s="149">
        <v>0.71860927845847733</v>
      </c>
      <c r="C13" s="150">
        <v>0.44970119148980192</v>
      </c>
      <c r="D13" s="151">
        <v>9549</v>
      </c>
      <c r="E13" s="152">
        <v>0</v>
      </c>
      <c r="G13" s="129" t="s">
        <v>172</v>
      </c>
      <c r="H13" s="153">
        <v>4.5438034087834214E-2</v>
      </c>
      <c r="I13" s="134"/>
      <c r="J13" s="132">
        <f t="shared" si="0"/>
        <v>2.8431859731227603E-2</v>
      </c>
      <c r="K13" s="132">
        <f t="shared" si="1"/>
        <v>-7.26086421569348E-2</v>
      </c>
    </row>
    <row r="14" spans="1:11" ht="24" x14ac:dyDescent="0.25">
      <c r="A14" s="129" t="s">
        <v>173</v>
      </c>
      <c r="B14" s="149">
        <v>2.157293957482459E-2</v>
      </c>
      <c r="C14" s="150">
        <v>0.14529197682710884</v>
      </c>
      <c r="D14" s="151">
        <v>9549</v>
      </c>
      <c r="E14" s="152">
        <v>0</v>
      </c>
      <c r="G14" s="129" t="s">
        <v>173</v>
      </c>
      <c r="H14" s="153">
        <v>3.6707230393923068E-2</v>
      </c>
      <c r="I14" s="134"/>
      <c r="J14" s="132">
        <f t="shared" si="0"/>
        <v>0.24719429327755318</v>
      </c>
      <c r="K14" s="132">
        <f t="shared" si="1"/>
        <v>-5.4502862480119828E-3</v>
      </c>
    </row>
    <row r="15" spans="1:11" x14ac:dyDescent="0.25">
      <c r="A15" s="129" t="s">
        <v>174</v>
      </c>
      <c r="B15" s="149">
        <v>5.9587391349879566E-2</v>
      </c>
      <c r="C15" s="150">
        <v>0.23673318967129894</v>
      </c>
      <c r="D15" s="151">
        <v>9549</v>
      </c>
      <c r="E15" s="152">
        <v>0</v>
      </c>
      <c r="G15" s="129" t="s">
        <v>174</v>
      </c>
      <c r="H15" s="153">
        <v>5.7991632906208145E-2</v>
      </c>
      <c r="I15" s="134"/>
      <c r="J15" s="132">
        <f t="shared" si="0"/>
        <v>0.23036931516417283</v>
      </c>
      <c r="K15" s="132">
        <f t="shared" si="1"/>
        <v>-1.4596897586683111E-2</v>
      </c>
    </row>
    <row r="16" spans="1:11" x14ac:dyDescent="0.25">
      <c r="A16" s="129" t="s">
        <v>175</v>
      </c>
      <c r="B16" s="149">
        <v>2.4086291758299298E-3</v>
      </c>
      <c r="C16" s="150">
        <v>4.9021213153279439E-2</v>
      </c>
      <c r="D16" s="151">
        <v>9549</v>
      </c>
      <c r="E16" s="152">
        <v>0</v>
      </c>
      <c r="G16" s="129" t="s">
        <v>175</v>
      </c>
      <c r="H16" s="153">
        <v>1.7591739937825052E-2</v>
      </c>
      <c r="I16" s="134"/>
      <c r="J16" s="132">
        <f t="shared" si="0"/>
        <v>0.35799538262922753</v>
      </c>
      <c r="K16" s="132">
        <f t="shared" si="1"/>
        <v>-8.6436004623894952E-4</v>
      </c>
    </row>
    <row r="17" spans="1:11" x14ac:dyDescent="0.25">
      <c r="A17" s="129" t="s">
        <v>176</v>
      </c>
      <c r="B17" s="149">
        <v>4.5763954340768673E-2</v>
      </c>
      <c r="C17" s="150">
        <v>0.20898370394899929</v>
      </c>
      <c r="D17" s="151">
        <v>9549</v>
      </c>
      <c r="E17" s="152">
        <v>0</v>
      </c>
      <c r="G17" s="129" t="s">
        <v>176</v>
      </c>
      <c r="H17" s="153">
        <v>5.3950450761640067E-2</v>
      </c>
      <c r="I17" s="134"/>
      <c r="J17" s="132">
        <f t="shared" si="0"/>
        <v>0.24634200573305992</v>
      </c>
      <c r="K17" s="132">
        <f t="shared" si="1"/>
        <v>-1.1814251152913433E-2</v>
      </c>
    </row>
    <row r="18" spans="1:11" x14ac:dyDescent="0.25">
      <c r="A18" s="129" t="s">
        <v>177</v>
      </c>
      <c r="B18" s="149">
        <v>1.2252591894439207E-2</v>
      </c>
      <c r="C18" s="150">
        <v>0.11001696880788511</v>
      </c>
      <c r="D18" s="151">
        <v>9549</v>
      </c>
      <c r="E18" s="152">
        <v>0</v>
      </c>
      <c r="G18" s="129" t="s">
        <v>177</v>
      </c>
      <c r="H18" s="153">
        <v>3.6615155286750092E-2</v>
      </c>
      <c r="I18" s="134"/>
      <c r="J18" s="132">
        <f t="shared" si="0"/>
        <v>0.32873587705388507</v>
      </c>
      <c r="K18" s="132">
        <f t="shared" si="1"/>
        <v>-4.0778305359737638E-3</v>
      </c>
    </row>
    <row r="19" spans="1:11" x14ac:dyDescent="0.25">
      <c r="A19" s="129" t="s">
        <v>178</v>
      </c>
      <c r="B19" s="149">
        <v>6.5137710755052883E-2</v>
      </c>
      <c r="C19" s="150">
        <v>0.24678161833093368</v>
      </c>
      <c r="D19" s="151">
        <v>9549</v>
      </c>
      <c r="E19" s="152">
        <v>0</v>
      </c>
      <c r="G19" s="129" t="s">
        <v>178</v>
      </c>
      <c r="H19" s="153">
        <v>6.0898900572036188E-2</v>
      </c>
      <c r="I19" s="134"/>
      <c r="J19" s="132">
        <f>((1-B19)/C19)*H19</f>
        <v>0.23069824238257627</v>
      </c>
      <c r="K19" s="132">
        <f t="shared" si="1"/>
        <v>-1.6074191415028839E-2</v>
      </c>
    </row>
    <row r="20" spans="1:11" x14ac:dyDescent="0.25">
      <c r="A20" s="129" t="s">
        <v>179</v>
      </c>
      <c r="B20" s="149">
        <v>0.20263901979264842</v>
      </c>
      <c r="C20" s="150">
        <v>0.40198677838187885</v>
      </c>
      <c r="D20" s="151">
        <v>9549</v>
      </c>
      <c r="E20" s="152">
        <v>0</v>
      </c>
      <c r="G20" s="129" t="s">
        <v>179</v>
      </c>
      <c r="H20" s="153">
        <v>7.8363146905640529E-2</v>
      </c>
      <c r="I20" s="134"/>
      <c r="J20" s="132">
        <f t="shared" ref="J20:J83" si="2">((1-B20)/C20)*H20</f>
        <v>0.15543724069814066</v>
      </c>
      <c r="K20" s="132">
        <f t="shared" si="1"/>
        <v>-3.9502372045035733E-2</v>
      </c>
    </row>
    <row r="21" spans="1:11" x14ac:dyDescent="0.25">
      <c r="A21" s="129" t="s">
        <v>52</v>
      </c>
      <c r="B21" s="149">
        <v>0.34694732432715469</v>
      </c>
      <c r="C21" s="150">
        <v>0.47602374789204949</v>
      </c>
      <c r="D21" s="151">
        <v>9549</v>
      </c>
      <c r="E21" s="152">
        <v>0</v>
      </c>
      <c r="G21" s="129" t="s">
        <v>52</v>
      </c>
      <c r="H21" s="153">
        <v>5.0565549362852839E-2</v>
      </c>
      <c r="I21" s="134"/>
      <c r="J21" s="132">
        <f t="shared" si="2"/>
        <v>6.9370419972759334E-2</v>
      </c>
      <c r="K21" s="132">
        <f t="shared" si="1"/>
        <v>-3.6854426133699762E-2</v>
      </c>
    </row>
    <row r="22" spans="1:11" x14ac:dyDescent="0.25">
      <c r="A22" s="129" t="s">
        <v>144</v>
      </c>
      <c r="B22" s="149">
        <v>0.3218138024924076</v>
      </c>
      <c r="C22" s="150">
        <v>0.46719646528453079</v>
      </c>
      <c r="D22" s="151">
        <v>9549</v>
      </c>
      <c r="E22" s="152">
        <v>0</v>
      </c>
      <c r="G22" s="129" t="s">
        <v>144</v>
      </c>
      <c r="H22" s="153">
        <v>-2.0407418915480379E-2</v>
      </c>
      <c r="I22" s="134"/>
      <c r="J22" s="132">
        <f t="shared" si="2"/>
        <v>-2.9623575655276707E-2</v>
      </c>
      <c r="K22" s="132">
        <f t="shared" si="1"/>
        <v>1.4057017910541278E-2</v>
      </c>
    </row>
    <row r="23" spans="1:11" x14ac:dyDescent="0.25">
      <c r="A23" s="129" t="s">
        <v>145</v>
      </c>
      <c r="B23" s="149">
        <v>0.29982197088700391</v>
      </c>
      <c r="C23" s="150">
        <v>0.45820382291480122</v>
      </c>
      <c r="D23" s="151">
        <v>9549</v>
      </c>
      <c r="E23" s="152">
        <v>0</v>
      </c>
      <c r="G23" s="129" t="s">
        <v>145</v>
      </c>
      <c r="H23" s="153">
        <v>3.0170395299294561E-2</v>
      </c>
      <c r="I23" s="134"/>
      <c r="J23" s="132">
        <f t="shared" si="2"/>
        <v>4.6103168201082421E-2</v>
      </c>
      <c r="K23" s="132">
        <f t="shared" si="1"/>
        <v>-1.9741754495916693E-2</v>
      </c>
    </row>
    <row r="24" spans="1:11" x14ac:dyDescent="0.25">
      <c r="A24" s="129" t="s">
        <v>146</v>
      </c>
      <c r="B24" s="149">
        <v>1.5603728139072154E-2</v>
      </c>
      <c r="C24" s="150">
        <v>0.12394297296528417</v>
      </c>
      <c r="D24" s="151">
        <v>9549</v>
      </c>
      <c r="E24" s="152">
        <v>0</v>
      </c>
      <c r="G24" s="129" t="s">
        <v>146</v>
      </c>
      <c r="H24" s="153">
        <v>-4.3727805666719218E-3</v>
      </c>
      <c r="I24" s="134"/>
      <c r="J24" s="132">
        <f t="shared" si="2"/>
        <v>-3.4730076135122551E-2</v>
      </c>
      <c r="K24" s="132">
        <f t="shared" si="1"/>
        <v>5.5050865363119789E-4</v>
      </c>
    </row>
    <row r="25" spans="1:11" x14ac:dyDescent="0.25">
      <c r="A25" s="129" t="s">
        <v>147</v>
      </c>
      <c r="B25" s="149">
        <v>3.3197193423395124E-2</v>
      </c>
      <c r="C25" s="150">
        <v>0.1791605459463462</v>
      </c>
      <c r="D25" s="151">
        <v>9549</v>
      </c>
      <c r="E25" s="152">
        <v>0</v>
      </c>
      <c r="G25" s="129" t="s">
        <v>147</v>
      </c>
      <c r="H25" s="153">
        <v>4.4641258083311507E-2</v>
      </c>
      <c r="I25" s="134"/>
      <c r="J25" s="132">
        <f t="shared" si="2"/>
        <v>0.24089731015321406</v>
      </c>
      <c r="K25" s="132">
        <f t="shared" si="1"/>
        <v>-8.2717122312141317E-3</v>
      </c>
    </row>
    <row r="26" spans="1:11" x14ac:dyDescent="0.25">
      <c r="A26" s="129" t="s">
        <v>148</v>
      </c>
      <c r="B26" s="149">
        <v>5.2361503822389785E-4</v>
      </c>
      <c r="C26" s="150">
        <v>2.2877842491920486E-2</v>
      </c>
      <c r="D26" s="151">
        <v>9549</v>
      </c>
      <c r="E26" s="152">
        <v>0</v>
      </c>
      <c r="G26" s="129" t="s">
        <v>148</v>
      </c>
      <c r="H26" s="153">
        <v>3.9913091543153029E-3</v>
      </c>
      <c r="I26" s="134"/>
      <c r="J26" s="132">
        <f t="shared" si="2"/>
        <v>0.17437043052589996</v>
      </c>
      <c r="K26" s="132">
        <f t="shared" si="1"/>
        <v>-9.1350812304012965E-5</v>
      </c>
    </row>
    <row r="27" spans="1:11" x14ac:dyDescent="0.25">
      <c r="A27" s="129" t="s">
        <v>180</v>
      </c>
      <c r="B27" s="149">
        <v>7.3306105351345692E-4</v>
      </c>
      <c r="C27" s="150">
        <v>2.7066591863808831E-2</v>
      </c>
      <c r="D27" s="151">
        <v>9549</v>
      </c>
      <c r="E27" s="152">
        <v>0</v>
      </c>
      <c r="G27" s="129" t="s">
        <v>180</v>
      </c>
      <c r="H27" s="153">
        <v>1.7296229099822982E-3</v>
      </c>
      <c r="I27" s="134"/>
      <c r="J27" s="132">
        <f t="shared" si="2"/>
        <v>6.385565643012249E-2</v>
      </c>
      <c r="K27" s="132">
        <f t="shared" si="1"/>
        <v>-4.6844434606042493E-5</v>
      </c>
    </row>
    <row r="28" spans="1:11" x14ac:dyDescent="0.25">
      <c r="A28" s="129" t="s">
        <v>181</v>
      </c>
      <c r="B28" s="149">
        <v>5.2361503822389785E-4</v>
      </c>
      <c r="C28" s="150">
        <v>2.2877842491920954E-2</v>
      </c>
      <c r="D28" s="151">
        <v>9549</v>
      </c>
      <c r="E28" s="152">
        <v>0</v>
      </c>
      <c r="G28" s="129" t="s">
        <v>181</v>
      </c>
      <c r="H28" s="153">
        <v>4.3759919868707805E-3</v>
      </c>
      <c r="I28" s="134"/>
      <c r="J28" s="132">
        <f t="shared" si="2"/>
        <v>0.19117627255296601</v>
      </c>
      <c r="K28" s="132">
        <f t="shared" si="1"/>
        <v>-1.0015521403654968E-4</v>
      </c>
    </row>
    <row r="29" spans="1:11" x14ac:dyDescent="0.25">
      <c r="A29" s="129" t="s">
        <v>182</v>
      </c>
      <c r="B29" s="149">
        <v>2.9008273117603938E-2</v>
      </c>
      <c r="C29" s="150">
        <v>0.16783844383386382</v>
      </c>
      <c r="D29" s="151">
        <v>9549</v>
      </c>
      <c r="E29" s="152">
        <v>0</v>
      </c>
      <c r="G29" s="129" t="s">
        <v>182</v>
      </c>
      <c r="H29" s="153">
        <v>-1.405556236157752E-2</v>
      </c>
      <c r="I29" s="134"/>
      <c r="J29" s="132">
        <f t="shared" si="2"/>
        <v>-8.131530809044428E-2</v>
      </c>
      <c r="K29" s="132">
        <f t="shared" si="1"/>
        <v>2.4292860592162496E-3</v>
      </c>
    </row>
    <row r="30" spans="1:11" x14ac:dyDescent="0.25">
      <c r="A30" s="129" t="s">
        <v>55</v>
      </c>
      <c r="B30" s="149">
        <v>0.25280134045449787</v>
      </c>
      <c r="C30" s="150">
        <v>0.43464077836209591</v>
      </c>
      <c r="D30" s="151">
        <v>9549</v>
      </c>
      <c r="E30" s="152">
        <v>0</v>
      </c>
      <c r="G30" s="129" t="s">
        <v>55</v>
      </c>
      <c r="H30" s="153">
        <v>5.9238400702263591E-2</v>
      </c>
      <c r="I30" s="134"/>
      <c r="J30" s="132">
        <f t="shared" si="2"/>
        <v>0.10183778375593566</v>
      </c>
      <c r="K30" s="132">
        <f t="shared" si="1"/>
        <v>-3.4454997895841444E-2</v>
      </c>
    </row>
    <row r="31" spans="1:11" ht="24" x14ac:dyDescent="0.25">
      <c r="A31" s="129" t="s">
        <v>56</v>
      </c>
      <c r="B31" s="149">
        <v>5.1314273745941986E-3</v>
      </c>
      <c r="C31" s="150">
        <v>7.1453694828721298E-2</v>
      </c>
      <c r="D31" s="151">
        <v>9549</v>
      </c>
      <c r="E31" s="152">
        <v>0</v>
      </c>
      <c r="G31" s="129" t="s">
        <v>56</v>
      </c>
      <c r="H31" s="153">
        <v>1.9587736589072605E-2</v>
      </c>
      <c r="I31" s="134"/>
      <c r="J31" s="132">
        <f t="shared" ref="J31:J38" si="3">((1-B31)/C31)*H31</f>
        <v>0.27272520459641897</v>
      </c>
      <c r="K31" s="132">
        <f t="shared" ref="K31:K38" si="4">((0-B31)/C31)*H31</f>
        <v>-1.4066878973920554E-3</v>
      </c>
    </row>
    <row r="32" spans="1:11" x14ac:dyDescent="0.25">
      <c r="A32" s="129" t="s">
        <v>57</v>
      </c>
      <c r="B32" s="149">
        <v>9.404126086501205E-2</v>
      </c>
      <c r="C32" s="150">
        <v>0.29190139635337226</v>
      </c>
      <c r="D32" s="151">
        <v>9549</v>
      </c>
      <c r="E32" s="152">
        <v>0</v>
      </c>
      <c r="G32" s="129" t="s">
        <v>57</v>
      </c>
      <c r="H32" s="153">
        <v>-7.8678647200308375E-3</v>
      </c>
      <c r="I32" s="134"/>
      <c r="J32" s="132">
        <f t="shared" si="3"/>
        <v>-2.4419070585105288E-2</v>
      </c>
      <c r="K32" s="132">
        <f t="shared" si="4"/>
        <v>2.5347734811495262E-3</v>
      </c>
    </row>
    <row r="33" spans="1:11" x14ac:dyDescent="0.25">
      <c r="A33" s="129" t="s">
        <v>58</v>
      </c>
      <c r="B33" s="149">
        <v>6.7651062938527587E-2</v>
      </c>
      <c r="C33" s="150">
        <v>0.25115931727518809</v>
      </c>
      <c r="D33" s="151">
        <v>9549</v>
      </c>
      <c r="E33" s="152">
        <v>0</v>
      </c>
      <c r="G33" s="129" t="s">
        <v>58</v>
      </c>
      <c r="H33" s="153">
        <v>-4.8337207806144365E-3</v>
      </c>
      <c r="I33" s="134"/>
      <c r="J33" s="132">
        <f t="shared" si="3"/>
        <v>-1.7943648202069055E-2</v>
      </c>
      <c r="K33" s="132">
        <f t="shared" si="4"/>
        <v>1.3019877275678546E-3</v>
      </c>
    </row>
    <row r="34" spans="1:11" ht="24" x14ac:dyDescent="0.25">
      <c r="A34" s="129" t="s">
        <v>59</v>
      </c>
      <c r="B34" s="154">
        <v>2.3037668350168348</v>
      </c>
      <c r="C34" s="155">
        <v>1.4125842767235202</v>
      </c>
      <c r="D34" s="151">
        <v>9549</v>
      </c>
      <c r="E34" s="152">
        <v>45</v>
      </c>
      <c r="G34" s="129" t="s">
        <v>59</v>
      </c>
      <c r="H34" s="153">
        <v>-9.3693241978921819E-3</v>
      </c>
      <c r="I34" s="134"/>
    </row>
    <row r="35" spans="1:11" x14ac:dyDescent="0.25">
      <c r="A35" s="129" t="s">
        <v>60</v>
      </c>
      <c r="B35" s="149">
        <v>2.4609906796523195E-2</v>
      </c>
      <c r="C35" s="150">
        <v>0.15494119318470126</v>
      </c>
      <c r="D35" s="151">
        <v>9549</v>
      </c>
      <c r="E35" s="152">
        <v>0</v>
      </c>
      <c r="G35" s="129" t="s">
        <v>60</v>
      </c>
      <c r="H35" s="153">
        <v>3.0932658105537893E-2</v>
      </c>
      <c r="I35" s="134"/>
      <c r="J35" s="132">
        <f t="shared" si="3"/>
        <v>0.19472812653911448</v>
      </c>
      <c r="K35" s="132">
        <f t="shared" si="4"/>
        <v>-4.913153289316287E-3</v>
      </c>
    </row>
    <row r="36" spans="1:11" x14ac:dyDescent="0.25">
      <c r="A36" s="129" t="s">
        <v>61</v>
      </c>
      <c r="B36" s="149">
        <v>3.1521625301078646E-2</v>
      </c>
      <c r="C36" s="150">
        <v>0.174731822400985</v>
      </c>
      <c r="D36" s="151">
        <v>9549</v>
      </c>
      <c r="E36" s="152">
        <v>0</v>
      </c>
      <c r="G36" s="129" t="s">
        <v>61</v>
      </c>
      <c r="H36" s="153">
        <v>3.1149712888715021E-2</v>
      </c>
      <c r="I36" s="134"/>
      <c r="J36" s="132">
        <f t="shared" si="3"/>
        <v>0.17265214141457214</v>
      </c>
      <c r="K36" s="132">
        <f t="shared" si="4"/>
        <v>-5.6194090144665015E-3</v>
      </c>
    </row>
    <row r="37" spans="1:11" x14ac:dyDescent="0.25">
      <c r="A37" s="129" t="s">
        <v>62</v>
      </c>
      <c r="B37" s="149">
        <v>0.20379097287674103</v>
      </c>
      <c r="C37" s="150">
        <v>0.40283645119057759</v>
      </c>
      <c r="D37" s="151">
        <v>9549</v>
      </c>
      <c r="E37" s="152">
        <v>0</v>
      </c>
      <c r="G37" s="129" t="s">
        <v>62</v>
      </c>
      <c r="H37" s="153">
        <v>2.6996797489241768E-2</v>
      </c>
      <c r="I37" s="134"/>
      <c r="J37" s="132">
        <f t="shared" si="3"/>
        <v>5.3359356634247901E-2</v>
      </c>
      <c r="K37" s="132">
        <f t="shared" si="4"/>
        <v>-1.3657412601637043E-2</v>
      </c>
    </row>
    <row r="38" spans="1:11" x14ac:dyDescent="0.25">
      <c r="A38" s="129" t="s">
        <v>63</v>
      </c>
      <c r="B38" s="149">
        <v>0.28830244004607813</v>
      </c>
      <c r="C38" s="150">
        <v>0.45299628349536952</v>
      </c>
      <c r="D38" s="151">
        <v>9549</v>
      </c>
      <c r="E38" s="152">
        <v>0</v>
      </c>
      <c r="G38" s="129" t="s">
        <v>63</v>
      </c>
      <c r="H38" s="153">
        <v>-5.7856583356342859E-3</v>
      </c>
      <c r="I38" s="134"/>
      <c r="J38" s="132">
        <f t="shared" si="3"/>
        <v>-9.0897852150702702E-3</v>
      </c>
      <c r="K38" s="132">
        <f t="shared" si="4"/>
        <v>3.682192274439148E-3</v>
      </c>
    </row>
    <row r="39" spans="1:11" x14ac:dyDescent="0.25">
      <c r="A39" s="129" t="s">
        <v>64</v>
      </c>
      <c r="B39" s="149">
        <v>7.540056550424129E-2</v>
      </c>
      <c r="C39" s="150">
        <v>0.26405041524022421</v>
      </c>
      <c r="D39" s="151">
        <v>9549</v>
      </c>
      <c r="E39" s="152">
        <v>0</v>
      </c>
      <c r="G39" s="129" t="s">
        <v>64</v>
      </c>
      <c r="H39" s="153">
        <v>-7.6126197565166706E-3</v>
      </c>
      <c r="I39" s="134"/>
      <c r="J39" s="132">
        <f t="shared" si="2"/>
        <v>-2.6656363768650201E-2</v>
      </c>
      <c r="K39" s="132">
        <f t="shared" si="1"/>
        <v>2.1738115203792218E-3</v>
      </c>
    </row>
    <row r="40" spans="1:11" x14ac:dyDescent="0.25">
      <c r="A40" s="129" t="s">
        <v>65</v>
      </c>
      <c r="B40" s="149">
        <v>0.17122211749921457</v>
      </c>
      <c r="C40" s="150">
        <v>0.37672266491945378</v>
      </c>
      <c r="D40" s="151">
        <v>9549</v>
      </c>
      <c r="E40" s="152">
        <v>0</v>
      </c>
      <c r="G40" s="129" t="s">
        <v>65</v>
      </c>
      <c r="H40" s="153">
        <v>-2.5380472032873129E-2</v>
      </c>
      <c r="I40" s="134"/>
      <c r="J40" s="132">
        <f t="shared" si="2"/>
        <v>-5.5836231336844025E-2</v>
      </c>
      <c r="K40" s="132">
        <f t="shared" si="1"/>
        <v>1.1535536800068231E-2</v>
      </c>
    </row>
    <row r="41" spans="1:11" x14ac:dyDescent="0.25">
      <c r="A41" s="129" t="s">
        <v>66</v>
      </c>
      <c r="B41" s="149">
        <v>4.0841972981464029E-3</v>
      </c>
      <c r="C41" s="150">
        <v>6.3780425192721604E-2</v>
      </c>
      <c r="D41" s="151">
        <v>9549</v>
      </c>
      <c r="E41" s="152">
        <v>0</v>
      </c>
      <c r="G41" s="129" t="s">
        <v>66</v>
      </c>
      <c r="H41" s="153">
        <v>-3.0784603017146059E-3</v>
      </c>
      <c r="I41" s="134"/>
      <c r="J41" s="132">
        <f t="shared" ref="J41" si="5">((1-B41)/C41)*H41</f>
        <v>-4.8069407709401109E-2</v>
      </c>
      <c r="K41" s="132">
        <f t="shared" ref="K41" si="6">((0-B41)/C41)*H41</f>
        <v>1.9713006316158182E-4</v>
      </c>
    </row>
    <row r="42" spans="1:11" x14ac:dyDescent="0.25">
      <c r="A42" s="129" t="s">
        <v>67</v>
      </c>
      <c r="B42" s="149">
        <v>2.9112996125248716E-2</v>
      </c>
      <c r="C42" s="150">
        <v>0.16813206098978956</v>
      </c>
      <c r="D42" s="151">
        <v>9549</v>
      </c>
      <c r="E42" s="152">
        <v>0</v>
      </c>
      <c r="G42" s="129" t="s">
        <v>67</v>
      </c>
      <c r="H42" s="153">
        <v>-1.2552452430945606E-2</v>
      </c>
      <c r="I42" s="134"/>
      <c r="J42" s="132">
        <f t="shared" si="2"/>
        <v>-7.2484765012790858E-2</v>
      </c>
      <c r="K42" s="132">
        <f t="shared" si="1"/>
        <v>2.1735265530747343E-3</v>
      </c>
    </row>
    <row r="43" spans="1:11" x14ac:dyDescent="0.25">
      <c r="A43" s="129" t="s">
        <v>149</v>
      </c>
      <c r="B43" s="149">
        <v>3.770028275212064E-3</v>
      </c>
      <c r="C43" s="150">
        <v>6.128791498713497E-2</v>
      </c>
      <c r="D43" s="151">
        <v>9549</v>
      </c>
      <c r="E43" s="152">
        <v>0</v>
      </c>
      <c r="G43" s="129" t="s">
        <v>149</v>
      </c>
      <c r="H43" s="153">
        <v>-1.5412655337290484E-3</v>
      </c>
      <c r="I43" s="134"/>
      <c r="J43" s="132">
        <f t="shared" ref="J43" si="7">((1-B43)/C43)*H43</f>
        <v>-2.5053143338447544E-2</v>
      </c>
      <c r="K43" s="132">
        <f t="shared" ref="K43" si="8">((0-B43)/C43)*H43</f>
        <v>9.4808489454862997E-5</v>
      </c>
    </row>
    <row r="44" spans="1:11" x14ac:dyDescent="0.25">
      <c r="A44" s="129" t="s">
        <v>68</v>
      </c>
      <c r="B44" s="149">
        <v>1.0472300764477956E-4</v>
      </c>
      <c r="C44" s="150">
        <v>1.0233425997425286E-2</v>
      </c>
      <c r="D44" s="151">
        <v>9549</v>
      </c>
      <c r="E44" s="152">
        <v>0</v>
      </c>
      <c r="G44" s="129" t="s">
        <v>68</v>
      </c>
      <c r="H44" s="153">
        <v>-9.280421755018777E-4</v>
      </c>
      <c r="I44" s="134"/>
      <c r="J44" s="132">
        <f t="shared" si="2"/>
        <v>-9.0677842236559641E-2</v>
      </c>
      <c r="K44" s="132">
        <f t="shared" si="1"/>
        <v>9.4970509254880213E-6</v>
      </c>
    </row>
    <row r="45" spans="1:11" ht="24" x14ac:dyDescent="0.25">
      <c r="A45" s="129" t="s">
        <v>69</v>
      </c>
      <c r="B45" s="149">
        <v>1.0472300764477956E-4</v>
      </c>
      <c r="C45" s="150">
        <v>1.0233425997425291E-2</v>
      </c>
      <c r="D45" s="151">
        <v>9549</v>
      </c>
      <c r="E45" s="152">
        <v>0</v>
      </c>
      <c r="G45" s="129" t="s">
        <v>69</v>
      </c>
      <c r="H45" s="153">
        <v>-6.1222311003139302E-4</v>
      </c>
      <c r="I45" s="134"/>
      <c r="J45" s="132">
        <f t="shared" si="2"/>
        <v>-5.9819555673728313E-2</v>
      </c>
      <c r="K45" s="132">
        <f t="shared" si="1"/>
        <v>6.2651398904198065E-6</v>
      </c>
    </row>
    <row r="46" spans="1:11" ht="24" x14ac:dyDescent="0.25">
      <c r="A46" s="129" t="s">
        <v>70</v>
      </c>
      <c r="B46" s="149">
        <v>0.1322651586553566</v>
      </c>
      <c r="C46" s="150">
        <v>0.33879655679095755</v>
      </c>
      <c r="D46" s="151">
        <v>9549</v>
      </c>
      <c r="E46" s="152">
        <v>0</v>
      </c>
      <c r="G46" s="129" t="s">
        <v>70</v>
      </c>
      <c r="H46" s="153">
        <v>-3.2371885468356738E-2</v>
      </c>
      <c r="I46" s="134"/>
      <c r="J46" s="132">
        <f t="shared" si="2"/>
        <v>-8.2911742571939936E-2</v>
      </c>
      <c r="K46" s="132">
        <f t="shared" si="1"/>
        <v>1.2637886901805473E-2</v>
      </c>
    </row>
    <row r="47" spans="1:11" ht="24" x14ac:dyDescent="0.25">
      <c r="A47" s="129" t="s">
        <v>183</v>
      </c>
      <c r="B47" s="149">
        <v>3.4977484553356371E-2</v>
      </c>
      <c r="C47" s="150">
        <v>0.18373240140103353</v>
      </c>
      <c r="D47" s="151">
        <v>9549</v>
      </c>
      <c r="E47" s="152">
        <v>0</v>
      </c>
      <c r="G47" s="129" t="s">
        <v>183</v>
      </c>
      <c r="H47" s="153">
        <v>3.5350885303547464E-2</v>
      </c>
      <c r="I47" s="134"/>
      <c r="J47" s="132">
        <f t="shared" si="2"/>
        <v>0.18567438295455307</v>
      </c>
      <c r="K47" s="132">
        <f t="shared" si="1"/>
        <v>-6.7298148569528713E-3</v>
      </c>
    </row>
    <row r="48" spans="1:11" x14ac:dyDescent="0.25">
      <c r="A48" s="129" t="s">
        <v>71</v>
      </c>
      <c r="B48" s="149">
        <v>4.1889203057911826E-4</v>
      </c>
      <c r="C48" s="150">
        <v>2.0463636380073393E-2</v>
      </c>
      <c r="D48" s="151">
        <v>9549</v>
      </c>
      <c r="E48" s="152">
        <v>0</v>
      </c>
      <c r="G48" s="129" t="s">
        <v>71</v>
      </c>
      <c r="H48" s="153">
        <v>1.1633403086762268E-3</v>
      </c>
      <c r="I48" s="134"/>
      <c r="J48" s="132">
        <f t="shared" si="2"/>
        <v>5.6825335101458652E-2</v>
      </c>
      <c r="K48" s="132">
        <f t="shared" si="1"/>
        <v>-2.3813655359437888E-5</v>
      </c>
    </row>
    <row r="49" spans="1:11" x14ac:dyDescent="0.25">
      <c r="A49" s="129" t="s">
        <v>72</v>
      </c>
      <c r="B49" s="149">
        <v>0.15855063357419624</v>
      </c>
      <c r="C49" s="150">
        <v>0.36527565340597579</v>
      </c>
      <c r="D49" s="151">
        <v>9549</v>
      </c>
      <c r="E49" s="152">
        <v>0</v>
      </c>
      <c r="G49" s="129" t="s">
        <v>72</v>
      </c>
      <c r="H49" s="153">
        <v>6.8276863824063561E-2</v>
      </c>
      <c r="I49" s="134"/>
      <c r="J49" s="132">
        <f t="shared" si="2"/>
        <v>0.157282652896787</v>
      </c>
      <c r="K49" s="132">
        <f t="shared" si="1"/>
        <v>-2.9636084192375296E-2</v>
      </c>
    </row>
    <row r="50" spans="1:11" x14ac:dyDescent="0.25">
      <c r="A50" s="129" t="s">
        <v>73</v>
      </c>
      <c r="B50" s="149">
        <v>2.4714629804167977E-2</v>
      </c>
      <c r="C50" s="150">
        <v>0.15526216978511723</v>
      </c>
      <c r="D50" s="151">
        <v>9549</v>
      </c>
      <c r="E50" s="152">
        <v>0</v>
      </c>
      <c r="G50" s="129" t="s">
        <v>73</v>
      </c>
      <c r="H50" s="153">
        <v>1.7354837189075108E-2</v>
      </c>
      <c r="I50" s="134"/>
      <c r="J50" s="132">
        <f t="shared" si="2"/>
        <v>0.1090150861350255</v>
      </c>
      <c r="K50" s="132">
        <f t="shared" si="1"/>
        <v>-2.7625427174772922E-3</v>
      </c>
    </row>
    <row r="51" spans="1:11" ht="24" x14ac:dyDescent="0.25">
      <c r="A51" s="129" t="s">
        <v>74</v>
      </c>
      <c r="B51" s="149">
        <v>1.1519530840925752E-3</v>
      </c>
      <c r="C51" s="150">
        <v>3.3922656114010012E-2</v>
      </c>
      <c r="D51" s="151">
        <v>9549</v>
      </c>
      <c r="E51" s="152">
        <v>0</v>
      </c>
      <c r="G51" s="129" t="s">
        <v>74</v>
      </c>
      <c r="H51" s="153">
        <v>3.4837455157108433E-3</v>
      </c>
      <c r="I51" s="134"/>
      <c r="J51" s="132">
        <f t="shared" si="2"/>
        <v>0.10257841817058369</v>
      </c>
      <c r="K51" s="132">
        <f t="shared" si="1"/>
        <v>-1.1830180330010702E-4</v>
      </c>
    </row>
    <row r="52" spans="1:11" x14ac:dyDescent="0.25">
      <c r="A52" s="129" t="s">
        <v>75</v>
      </c>
      <c r="B52" s="149">
        <v>4.1889203057911828E-3</v>
      </c>
      <c r="C52" s="150">
        <v>6.45895512987021E-2</v>
      </c>
      <c r="D52" s="151">
        <v>9549</v>
      </c>
      <c r="E52" s="152">
        <v>0</v>
      </c>
      <c r="G52" s="129" t="s">
        <v>75</v>
      </c>
      <c r="H52" s="153">
        <v>4.7922315502296519E-3</v>
      </c>
      <c r="I52" s="134"/>
      <c r="J52" s="132">
        <f t="shared" si="2"/>
        <v>7.3884354020504486E-2</v>
      </c>
      <c r="K52" s="132">
        <f t="shared" si="1"/>
        <v>-3.1079757711853826E-4</v>
      </c>
    </row>
    <row r="53" spans="1:11" x14ac:dyDescent="0.25">
      <c r="A53" s="129" t="s">
        <v>76</v>
      </c>
      <c r="B53" s="149">
        <v>0.19164310398994661</v>
      </c>
      <c r="C53" s="150">
        <v>0.39361434127100337</v>
      </c>
      <c r="D53" s="151">
        <v>9549</v>
      </c>
      <c r="E53" s="152">
        <v>0</v>
      </c>
      <c r="G53" s="129" t="s">
        <v>76</v>
      </c>
      <c r="H53" s="153">
        <v>2.7810480182204913E-2</v>
      </c>
      <c r="I53" s="134"/>
      <c r="J53" s="132">
        <f t="shared" si="2"/>
        <v>5.7113755977601051E-2</v>
      </c>
      <c r="K53" s="132">
        <f t="shared" si="1"/>
        <v>-1.3540377437363639E-2</v>
      </c>
    </row>
    <row r="54" spans="1:11" x14ac:dyDescent="0.25">
      <c r="A54" s="129" t="s">
        <v>77</v>
      </c>
      <c r="B54" s="149">
        <v>6.7441616923238037E-2</v>
      </c>
      <c r="C54" s="150">
        <v>0.25079838972695939</v>
      </c>
      <c r="D54" s="151">
        <v>9549</v>
      </c>
      <c r="E54" s="152">
        <v>0</v>
      </c>
      <c r="G54" s="129" t="s">
        <v>77</v>
      </c>
      <c r="H54" s="153">
        <v>-9.8091094437179061E-3</v>
      </c>
      <c r="I54" s="134"/>
      <c r="J54" s="132">
        <f t="shared" si="2"/>
        <v>-3.6473787779161548E-2</v>
      </c>
      <c r="K54" s="132">
        <f t="shared" si="1"/>
        <v>2.6377450117664276E-3</v>
      </c>
    </row>
    <row r="55" spans="1:11" ht="24" x14ac:dyDescent="0.25">
      <c r="A55" s="129" t="s">
        <v>78</v>
      </c>
      <c r="B55" s="149">
        <v>3.560582259922505E-3</v>
      </c>
      <c r="C55" s="150">
        <v>5.9567408035250145E-2</v>
      </c>
      <c r="D55" s="151">
        <v>9549</v>
      </c>
      <c r="E55" s="152">
        <v>0</v>
      </c>
      <c r="G55" s="129" t="s">
        <v>78</v>
      </c>
      <c r="H55" s="153">
        <v>-1.0531736786842474E-3</v>
      </c>
      <c r="I55" s="134"/>
      <c r="J55" s="132">
        <f t="shared" si="2"/>
        <v>-1.7617415324606544E-2</v>
      </c>
      <c r="K55" s="132">
        <f t="shared" si="1"/>
        <v>6.2952403682251448E-5</v>
      </c>
    </row>
    <row r="56" spans="1:11" x14ac:dyDescent="0.25">
      <c r="A56" s="129" t="s">
        <v>79</v>
      </c>
      <c r="B56" s="149">
        <v>3.1416902293433872E-4</v>
      </c>
      <c r="C56" s="150">
        <v>1.7722957275599124E-2</v>
      </c>
      <c r="D56" s="151">
        <v>9549</v>
      </c>
      <c r="E56" s="152">
        <v>0</v>
      </c>
      <c r="G56" s="129" t="s">
        <v>79</v>
      </c>
      <c r="H56" s="153">
        <v>-1.4690358162888343E-3</v>
      </c>
      <c r="I56" s="134"/>
      <c r="J56" s="132">
        <f t="shared" si="2"/>
        <v>-8.2862824070771807E-2</v>
      </c>
      <c r="K56" s="132">
        <f t="shared" si="1"/>
        <v>2.6041113787169018E-5</v>
      </c>
    </row>
    <row r="57" spans="1:11" x14ac:dyDescent="0.25">
      <c r="A57" s="129" t="s">
        <v>80</v>
      </c>
      <c r="B57" s="149">
        <v>0.5409990574929312</v>
      </c>
      <c r="C57" s="150">
        <v>0.49834233688188689</v>
      </c>
      <c r="D57" s="151">
        <v>9549</v>
      </c>
      <c r="E57" s="152">
        <v>0</v>
      </c>
      <c r="G57" s="129" t="s">
        <v>80</v>
      </c>
      <c r="H57" s="153">
        <v>-7.3140836404592999E-2</v>
      </c>
      <c r="I57" s="134"/>
      <c r="J57" s="132">
        <f t="shared" si="2"/>
        <v>-6.7366768506004759E-2</v>
      </c>
      <c r="K57" s="132">
        <f t="shared" si="1"/>
        <v>7.9401488957796182E-2</v>
      </c>
    </row>
    <row r="58" spans="1:11" x14ac:dyDescent="0.25">
      <c r="A58" s="129" t="s">
        <v>81</v>
      </c>
      <c r="B58" s="149">
        <v>6.4928264739763323E-3</v>
      </c>
      <c r="C58" s="150">
        <v>8.0320266948240224E-2</v>
      </c>
      <c r="D58" s="151">
        <v>9549</v>
      </c>
      <c r="E58" s="152">
        <v>0</v>
      </c>
      <c r="G58" s="129" t="s">
        <v>81</v>
      </c>
      <c r="H58" s="153">
        <v>-8.7650589610214309E-4</v>
      </c>
      <c r="I58" s="134"/>
      <c r="J58" s="132">
        <f t="shared" si="2"/>
        <v>-1.084178288372103E-2</v>
      </c>
      <c r="K58" s="132">
        <f t="shared" si="1"/>
        <v>7.0853856729282576E-5</v>
      </c>
    </row>
    <row r="59" spans="1:11" ht="24" x14ac:dyDescent="0.25">
      <c r="A59" s="129" t="s">
        <v>82</v>
      </c>
      <c r="B59" s="149">
        <v>0.3218138024924076</v>
      </c>
      <c r="C59" s="150">
        <v>0.46719646528454239</v>
      </c>
      <c r="D59" s="151">
        <v>9549</v>
      </c>
      <c r="E59" s="152">
        <v>0</v>
      </c>
      <c r="G59" s="129" t="s">
        <v>82</v>
      </c>
      <c r="H59" s="153">
        <v>4.9019314983072437E-2</v>
      </c>
      <c r="I59" s="134"/>
      <c r="J59" s="132">
        <f t="shared" si="2"/>
        <v>7.1156837225961708E-2</v>
      </c>
      <c r="K59" s="132">
        <f t="shared" si="1"/>
        <v>-3.3765435576803629E-2</v>
      </c>
    </row>
    <row r="60" spans="1:11" ht="24" x14ac:dyDescent="0.25">
      <c r="A60" s="129" t="s">
        <v>83</v>
      </c>
      <c r="B60" s="156">
        <v>3.1416902293433872E-4</v>
      </c>
      <c r="C60" s="157">
        <v>1.7722957275599163E-2</v>
      </c>
      <c r="D60" s="151">
        <v>9549</v>
      </c>
      <c r="E60" s="152">
        <v>0</v>
      </c>
      <c r="G60" s="129" t="s">
        <v>83</v>
      </c>
      <c r="H60" s="153">
        <v>7.0241003488781951E-4</v>
      </c>
      <c r="I60" s="134"/>
      <c r="J60" s="132">
        <f t="shared" si="2"/>
        <v>3.9620326816463561E-2</v>
      </c>
      <c r="K60" s="132">
        <f t="shared" si="1"/>
        <v>-1.2451391205676799E-5</v>
      </c>
    </row>
    <row r="61" spans="1:11" ht="24" x14ac:dyDescent="0.25">
      <c r="A61" s="129" t="s">
        <v>84</v>
      </c>
      <c r="B61" s="156">
        <v>9.8544350193737557E-2</v>
      </c>
      <c r="C61" s="157">
        <v>0.29806486728518011</v>
      </c>
      <c r="D61" s="151">
        <v>9549</v>
      </c>
      <c r="E61" s="152">
        <v>0</v>
      </c>
      <c r="G61" s="129" t="s">
        <v>84</v>
      </c>
      <c r="H61" s="153">
        <v>4.2928728405004023E-2</v>
      </c>
      <c r="I61" s="134"/>
      <c r="J61" s="132">
        <f t="shared" si="2"/>
        <v>0.12983195608445852</v>
      </c>
      <c r="K61" s="132">
        <f t="shared" si="1"/>
        <v>-1.4192828842411182E-2</v>
      </c>
    </row>
    <row r="62" spans="1:11" ht="24" x14ac:dyDescent="0.25">
      <c r="A62" s="129" t="s">
        <v>85</v>
      </c>
      <c r="B62" s="156">
        <v>1.6755681223164728E-2</v>
      </c>
      <c r="C62" s="157">
        <v>0.12836141887132518</v>
      </c>
      <c r="D62" s="151">
        <v>9549</v>
      </c>
      <c r="E62" s="152">
        <v>0</v>
      </c>
      <c r="G62" s="129" t="s">
        <v>85</v>
      </c>
      <c r="H62" s="153">
        <v>1.2138437461966063E-2</v>
      </c>
      <c r="I62" s="134"/>
      <c r="J62" s="132">
        <f t="shared" si="2"/>
        <v>9.2980038536892684E-2</v>
      </c>
      <c r="K62" s="132">
        <f t="shared" si="1"/>
        <v>-1.584493147928728E-3</v>
      </c>
    </row>
    <row r="63" spans="1:11" ht="24" x14ac:dyDescent="0.25">
      <c r="A63" s="129" t="s">
        <v>86</v>
      </c>
      <c r="B63" s="156">
        <v>1.0472300764477957E-3</v>
      </c>
      <c r="C63" s="157">
        <v>3.2345679020904926E-2</v>
      </c>
      <c r="D63" s="151">
        <v>9549</v>
      </c>
      <c r="E63" s="152">
        <v>0</v>
      </c>
      <c r="G63" s="129" t="s">
        <v>86</v>
      </c>
      <c r="H63" s="153">
        <v>3.7685284484690481E-3</v>
      </c>
      <c r="I63" s="134"/>
      <c r="J63" s="132">
        <f t="shared" si="2"/>
        <v>0.11638592993211931</v>
      </c>
      <c r="K63" s="132">
        <f t="shared" si="1"/>
        <v>-1.2201061949063771E-4</v>
      </c>
    </row>
    <row r="64" spans="1:11" x14ac:dyDescent="0.25">
      <c r="A64" s="129" t="s">
        <v>87</v>
      </c>
      <c r="B64" s="156">
        <v>2.3039061681851504E-3</v>
      </c>
      <c r="C64" s="157">
        <v>4.7946208670548718E-2</v>
      </c>
      <c r="D64" s="151">
        <v>9549</v>
      </c>
      <c r="E64" s="152">
        <v>0</v>
      </c>
      <c r="G64" s="129" t="s">
        <v>87</v>
      </c>
      <c r="H64" s="153">
        <v>1.5527740268483096E-3</v>
      </c>
      <c r="I64" s="134"/>
      <c r="J64" s="132">
        <f t="shared" si="2"/>
        <v>3.2311138339112533E-2</v>
      </c>
      <c r="K64" s="132">
        <f t="shared" si="1"/>
        <v>-7.4613733962472517E-5</v>
      </c>
    </row>
    <row r="65" spans="1:11" ht="24" x14ac:dyDescent="0.25">
      <c r="A65" s="129" t="s">
        <v>88</v>
      </c>
      <c r="B65" s="156">
        <v>0.15677034244423499</v>
      </c>
      <c r="C65" s="157">
        <v>0.36360314535867866</v>
      </c>
      <c r="D65" s="151">
        <v>9549</v>
      </c>
      <c r="E65" s="152">
        <v>0</v>
      </c>
      <c r="G65" s="129" t="s">
        <v>88</v>
      </c>
      <c r="H65" s="153">
        <v>2.5784430867146411E-2</v>
      </c>
      <c r="I65" s="134"/>
      <c r="J65" s="132">
        <f t="shared" si="2"/>
        <v>5.9796503654902196E-2</v>
      </c>
      <c r="K65" s="132">
        <f t="shared" si="1"/>
        <v>-1.1117159211548508E-2</v>
      </c>
    </row>
    <row r="66" spans="1:11" ht="24" x14ac:dyDescent="0.25">
      <c r="A66" s="129" t="s">
        <v>89</v>
      </c>
      <c r="B66" s="156">
        <v>3.6443606660383286E-2</v>
      </c>
      <c r="C66" s="157">
        <v>0.18740103515394146</v>
      </c>
      <c r="D66" s="151">
        <v>9549</v>
      </c>
      <c r="E66" s="152">
        <v>0</v>
      </c>
      <c r="G66" s="129" t="s">
        <v>89</v>
      </c>
      <c r="H66" s="153">
        <v>-4.776022350788515E-3</v>
      </c>
      <c r="I66" s="134"/>
      <c r="J66" s="132">
        <f t="shared" si="2"/>
        <v>-2.4556784689342148E-2</v>
      </c>
      <c r="K66" s="132">
        <f t="shared" si="1"/>
        <v>9.2878611801880959E-4</v>
      </c>
    </row>
    <row r="67" spans="1:11" ht="24" x14ac:dyDescent="0.25">
      <c r="A67" s="129" t="s">
        <v>90</v>
      </c>
      <c r="B67" s="156">
        <v>2.7227981987642683E-3</v>
      </c>
      <c r="C67" s="157">
        <v>5.2112080765928104E-2</v>
      </c>
      <c r="D67" s="151">
        <v>9549</v>
      </c>
      <c r="E67" s="152">
        <v>0</v>
      </c>
      <c r="G67" s="129" t="s">
        <v>90</v>
      </c>
      <c r="H67" s="153">
        <v>-1.0133670516289199E-3</v>
      </c>
      <c r="I67" s="134"/>
      <c r="J67" s="132">
        <f t="shared" si="2"/>
        <v>-1.9392966905033136E-2</v>
      </c>
      <c r="K67" s="132">
        <f t="shared" si="1"/>
        <v>5.2947300171255019E-5</v>
      </c>
    </row>
    <row r="68" spans="1:11" x14ac:dyDescent="0.25">
      <c r="A68" s="129" t="s">
        <v>91</v>
      </c>
      <c r="B68" s="156">
        <v>3.1416902293433872E-4</v>
      </c>
      <c r="C68" s="157">
        <v>1.7722957275599124E-2</v>
      </c>
      <c r="D68" s="151">
        <v>9549</v>
      </c>
      <c r="E68" s="152">
        <v>0</v>
      </c>
      <c r="G68" s="129" t="s">
        <v>91</v>
      </c>
      <c r="H68" s="153">
        <v>-1.469035816288931E-3</v>
      </c>
      <c r="I68" s="134"/>
      <c r="J68" s="132">
        <f t="shared" si="2"/>
        <v>-8.2862824070777261E-2</v>
      </c>
      <c r="K68" s="132">
        <f t="shared" si="1"/>
        <v>2.6041113787170733E-5</v>
      </c>
    </row>
    <row r="69" spans="1:11" x14ac:dyDescent="0.25">
      <c r="A69" s="129" t="s">
        <v>92</v>
      </c>
      <c r="B69" s="156">
        <v>6.4928264739763323E-3</v>
      </c>
      <c r="C69" s="157">
        <v>8.0320266948240224E-2</v>
      </c>
      <c r="D69" s="151">
        <v>9549</v>
      </c>
      <c r="E69" s="152">
        <v>0</v>
      </c>
      <c r="G69" s="129" t="s">
        <v>92</v>
      </c>
      <c r="H69" s="153">
        <v>-8.765058961023608E-4</v>
      </c>
      <c r="I69" s="134"/>
      <c r="J69" s="132">
        <f t="shared" si="2"/>
        <v>-1.0841782883723722E-2</v>
      </c>
      <c r="K69" s="132">
        <f t="shared" si="1"/>
        <v>7.0853856729300168E-5</v>
      </c>
    </row>
    <row r="70" spans="1:11" x14ac:dyDescent="0.25">
      <c r="A70" s="129" t="s">
        <v>93</v>
      </c>
      <c r="B70" s="149">
        <v>0.14420358152686147</v>
      </c>
      <c r="C70" s="150">
        <v>0.35131443708922278</v>
      </c>
      <c r="D70" s="151">
        <v>9549</v>
      </c>
      <c r="E70" s="152">
        <v>0</v>
      </c>
      <c r="G70" s="129" t="s">
        <v>93</v>
      </c>
      <c r="H70" s="153">
        <v>-3.3621911053023208E-2</v>
      </c>
      <c r="I70" s="134"/>
      <c r="J70" s="132">
        <f t="shared" si="2"/>
        <v>-8.1902444146046097E-2</v>
      </c>
      <c r="K70" s="132">
        <f t="shared" si="1"/>
        <v>1.3800742240468121E-2</v>
      </c>
    </row>
    <row r="71" spans="1:11" ht="24" x14ac:dyDescent="0.25">
      <c r="A71" s="129" t="s">
        <v>94</v>
      </c>
      <c r="B71" s="149">
        <v>1.0472300764477956E-4</v>
      </c>
      <c r="C71" s="150">
        <v>1.0233425997425322E-2</v>
      </c>
      <c r="D71" s="151">
        <v>9549</v>
      </c>
      <c r="E71" s="152">
        <v>0</v>
      </c>
      <c r="G71" s="129" t="s">
        <v>94</v>
      </c>
      <c r="H71" s="153">
        <v>-9.5627421159991292E-5</v>
      </c>
      <c r="I71" s="134"/>
      <c r="J71" s="132">
        <f t="shared" si="2"/>
        <v>-9.3436359233839139E-3</v>
      </c>
      <c r="K71" s="132">
        <f t="shared" si="1"/>
        <v>9.7859613776538692E-7</v>
      </c>
    </row>
    <row r="72" spans="1:11" x14ac:dyDescent="0.25">
      <c r="A72" s="129" t="s">
        <v>95</v>
      </c>
      <c r="B72" s="149">
        <v>1.0472300764477956E-4</v>
      </c>
      <c r="C72" s="150">
        <v>1.0233425997425284E-2</v>
      </c>
      <c r="D72" s="151">
        <v>9549</v>
      </c>
      <c r="E72" s="152">
        <v>0</v>
      </c>
      <c r="G72" s="129" t="s">
        <v>95</v>
      </c>
      <c r="H72" s="153">
        <v>-4.8559455197082603E-4</v>
      </c>
      <c r="I72" s="134"/>
      <c r="J72" s="132">
        <f t="shared" si="2"/>
        <v>-4.7446837371082753E-2</v>
      </c>
      <c r="K72" s="132">
        <f t="shared" ref="K72:K116" si="9">((0-B72)/C72)*H72</f>
        <v>4.9692959123463293E-6</v>
      </c>
    </row>
    <row r="73" spans="1:11" x14ac:dyDescent="0.25">
      <c r="A73" s="129" t="s">
        <v>96</v>
      </c>
      <c r="B73" s="149">
        <v>6.8069954969106712E-3</v>
      </c>
      <c r="C73" s="150">
        <v>8.2227540277258634E-2</v>
      </c>
      <c r="D73" s="151">
        <v>9549</v>
      </c>
      <c r="E73" s="152">
        <v>0</v>
      </c>
      <c r="G73" s="129" t="s">
        <v>96</v>
      </c>
      <c r="H73" s="153">
        <v>1.1764540938124238E-2</v>
      </c>
      <c r="I73" s="134"/>
      <c r="J73" s="132">
        <f t="shared" si="2"/>
        <v>0.14209910355504984</v>
      </c>
      <c r="K73" s="132">
        <f t="shared" si="9"/>
        <v>-9.7389727236168696E-4</v>
      </c>
    </row>
    <row r="74" spans="1:11" x14ac:dyDescent="0.25">
      <c r="A74" s="129" t="s">
        <v>97</v>
      </c>
      <c r="B74" s="149">
        <v>2.5657136872970991E-2</v>
      </c>
      <c r="C74" s="150">
        <v>0.15811852019676167</v>
      </c>
      <c r="D74" s="151">
        <v>9549</v>
      </c>
      <c r="E74" s="152">
        <v>0</v>
      </c>
      <c r="G74" s="129" t="s">
        <v>97</v>
      </c>
      <c r="H74" s="153">
        <v>4.1510551407613783E-2</v>
      </c>
      <c r="I74" s="134"/>
      <c r="J74" s="132">
        <f t="shared" si="2"/>
        <v>0.25579236042777281</v>
      </c>
      <c r="K74" s="132">
        <f t="shared" si="9"/>
        <v>-6.7357188633710595E-3</v>
      </c>
    </row>
    <row r="75" spans="1:11" x14ac:dyDescent="0.25">
      <c r="A75" s="129" t="s">
        <v>98</v>
      </c>
      <c r="B75" s="149">
        <v>0.8090899570635669</v>
      </c>
      <c r="C75" s="150">
        <v>0.39303889884878224</v>
      </c>
      <c r="D75" s="151">
        <v>9549</v>
      </c>
      <c r="E75" s="152">
        <v>0</v>
      </c>
      <c r="G75" s="129" t="s">
        <v>98</v>
      </c>
      <c r="H75" s="153">
        <v>7.0039172302379859E-3</v>
      </c>
      <c r="I75" s="134"/>
      <c r="J75" s="132">
        <f t="shared" si="2"/>
        <v>3.4019995045386085E-3</v>
      </c>
      <c r="K75" s="132">
        <f t="shared" si="9"/>
        <v>-1.441790903569133E-2</v>
      </c>
    </row>
    <row r="76" spans="1:11" x14ac:dyDescent="0.25">
      <c r="A76" s="129" t="s">
        <v>99</v>
      </c>
      <c r="B76" s="149">
        <v>1.2671483925018327E-2</v>
      </c>
      <c r="C76" s="150">
        <v>0.11185806961626542</v>
      </c>
      <c r="D76" s="151">
        <v>9549</v>
      </c>
      <c r="E76" s="152">
        <v>0</v>
      </c>
      <c r="G76" s="129" t="s">
        <v>99</v>
      </c>
      <c r="H76" s="153">
        <v>1.3595550780021372E-2</v>
      </c>
      <c r="I76" s="134"/>
      <c r="J76" s="132">
        <f t="shared" si="2"/>
        <v>0.12000274117826065</v>
      </c>
      <c r="K76" s="132">
        <f t="shared" si="9"/>
        <v>-1.5401285195767436E-3</v>
      </c>
    </row>
    <row r="77" spans="1:11" x14ac:dyDescent="0.25">
      <c r="A77" s="129" t="s">
        <v>100</v>
      </c>
      <c r="B77" s="149">
        <v>2.0944601528955913E-4</v>
      </c>
      <c r="C77" s="150">
        <v>1.4471491947124302E-2</v>
      </c>
      <c r="D77" s="151">
        <v>9549</v>
      </c>
      <c r="E77" s="152">
        <v>0</v>
      </c>
      <c r="G77" s="129" t="s">
        <v>100</v>
      </c>
      <c r="H77" s="153">
        <v>1.3048343555082909E-3</v>
      </c>
      <c r="I77" s="134"/>
      <c r="J77" s="132">
        <f t="shared" si="2"/>
        <v>9.0146963970162877E-2</v>
      </c>
      <c r="K77" s="132">
        <f t="shared" si="9"/>
        <v>-1.8884877756397379E-5</v>
      </c>
    </row>
    <row r="78" spans="1:11" x14ac:dyDescent="0.25">
      <c r="A78" s="129" t="s">
        <v>101</v>
      </c>
      <c r="B78" s="149">
        <v>2.4086291758299298E-3</v>
      </c>
      <c r="C78" s="150">
        <v>4.9021213153279744E-2</v>
      </c>
      <c r="D78" s="151">
        <v>9549</v>
      </c>
      <c r="E78" s="152">
        <v>0</v>
      </c>
      <c r="G78" s="129" t="s">
        <v>101</v>
      </c>
      <c r="H78" s="153">
        <v>-4.4699619377004821E-3</v>
      </c>
      <c r="I78" s="134"/>
      <c r="J78" s="132">
        <f t="shared" si="2"/>
        <v>-9.0964608383302448E-2</v>
      </c>
      <c r="K78" s="132">
        <f t="shared" si="9"/>
        <v>2.1962901457232381E-4</v>
      </c>
    </row>
    <row r="79" spans="1:11" x14ac:dyDescent="0.25">
      <c r="A79" s="129" t="s">
        <v>102</v>
      </c>
      <c r="B79" s="149">
        <v>5.7597654204628755E-3</v>
      </c>
      <c r="C79" s="150">
        <v>7.5678202220697571E-2</v>
      </c>
      <c r="D79" s="151">
        <v>9549</v>
      </c>
      <c r="E79" s="152">
        <v>0</v>
      </c>
      <c r="G79" s="129" t="s">
        <v>102</v>
      </c>
      <c r="H79" s="153">
        <v>-7.572888024552118E-3</v>
      </c>
      <c r="I79" s="134"/>
      <c r="J79" s="132">
        <f t="shared" si="2"/>
        <v>-9.9490602908588271E-2</v>
      </c>
      <c r="K79" s="132">
        <f t="shared" si="9"/>
        <v>5.763622456259063E-4</v>
      </c>
    </row>
    <row r="80" spans="1:11" x14ac:dyDescent="0.25">
      <c r="A80" s="129" t="s">
        <v>103</v>
      </c>
      <c r="B80" s="149">
        <v>8.3778406115823652E-4</v>
      </c>
      <c r="C80" s="150">
        <v>2.8933887570972216E-2</v>
      </c>
      <c r="D80" s="151">
        <v>9549</v>
      </c>
      <c r="E80" s="152">
        <v>0</v>
      </c>
      <c r="G80" s="129" t="s">
        <v>103</v>
      </c>
      <c r="H80" s="153">
        <v>-1.9244677498317262E-3</v>
      </c>
      <c r="I80" s="134"/>
      <c r="J80" s="132">
        <f t="shared" si="2"/>
        <v>-6.6456865041315774E-2</v>
      </c>
      <c r="K80" s="132">
        <f t="shared" si="9"/>
        <v>5.5723186283463598E-5</v>
      </c>
    </row>
    <row r="81" spans="1:11" x14ac:dyDescent="0.25">
      <c r="A81" s="129" t="s">
        <v>104</v>
      </c>
      <c r="B81" s="149">
        <v>2.0944601528955913E-4</v>
      </c>
      <c r="C81" s="150">
        <v>1.4471491947124306E-2</v>
      </c>
      <c r="D81" s="151">
        <v>9549</v>
      </c>
      <c r="E81" s="152">
        <v>0</v>
      </c>
      <c r="G81" s="129" t="s">
        <v>104</v>
      </c>
      <c r="H81" s="153">
        <v>1.4011805783294925E-3</v>
      </c>
      <c r="I81" s="134"/>
      <c r="J81" s="132">
        <f t="shared" si="2"/>
        <v>9.6803226077808571E-2</v>
      </c>
      <c r="K81" s="132">
        <f t="shared" si="9"/>
        <v>-2.0279297387201961E-5</v>
      </c>
    </row>
    <row r="82" spans="1:11" x14ac:dyDescent="0.25">
      <c r="A82" s="129" t="s">
        <v>105</v>
      </c>
      <c r="B82" s="149">
        <v>8.3778406115823652E-4</v>
      </c>
      <c r="C82" s="150">
        <v>2.893388757097316E-2</v>
      </c>
      <c r="D82" s="151">
        <v>9549</v>
      </c>
      <c r="E82" s="152">
        <v>0</v>
      </c>
      <c r="G82" s="129" t="s">
        <v>105</v>
      </c>
      <c r="H82" s="153">
        <v>-3.1844840765127597E-3</v>
      </c>
      <c r="I82" s="134"/>
      <c r="J82" s="132">
        <f t="shared" si="2"/>
        <v>-0.10996849831207899</v>
      </c>
      <c r="K82" s="132">
        <f t="shared" si="9"/>
        <v>9.2207104758058056E-5</v>
      </c>
    </row>
    <row r="83" spans="1:11" x14ac:dyDescent="0.25">
      <c r="A83" s="129" t="s">
        <v>184</v>
      </c>
      <c r="B83" s="149">
        <v>8.3778406115823652E-4</v>
      </c>
      <c r="C83" s="150">
        <v>2.893388757097316E-2</v>
      </c>
      <c r="D83" s="151">
        <v>9549</v>
      </c>
      <c r="E83" s="152">
        <v>0</v>
      </c>
      <c r="G83" s="129" t="s">
        <v>184</v>
      </c>
      <c r="H83" s="153">
        <v>-3.184484076512568E-3</v>
      </c>
      <c r="I83" s="134"/>
      <c r="J83" s="132">
        <f t="shared" si="2"/>
        <v>-0.10996849831207237</v>
      </c>
      <c r="K83" s="132">
        <f t="shared" si="9"/>
        <v>9.22071047580525E-5</v>
      </c>
    </row>
    <row r="84" spans="1:11" x14ac:dyDescent="0.25">
      <c r="A84" s="129" t="s">
        <v>106</v>
      </c>
      <c r="B84" s="149">
        <v>0.72112263064195203</v>
      </c>
      <c r="C84" s="150">
        <v>0.44847056171097849</v>
      </c>
      <c r="D84" s="151">
        <v>9549</v>
      </c>
      <c r="E84" s="152">
        <v>0</v>
      </c>
      <c r="G84" s="129" t="s">
        <v>106</v>
      </c>
      <c r="H84" s="153">
        <v>-3.4748278019410212E-3</v>
      </c>
      <c r="I84" s="134"/>
      <c r="J84" s="132">
        <f t="shared" ref="J84:J116" si="10">((1-B84)/C84)*H84</f>
        <v>-2.1607902928576948E-3</v>
      </c>
      <c r="K84" s="132">
        <f t="shared" si="9"/>
        <v>5.5873833858873772E-3</v>
      </c>
    </row>
    <row r="85" spans="1:11" x14ac:dyDescent="0.25">
      <c r="A85" s="129" t="s">
        <v>107</v>
      </c>
      <c r="B85" s="149">
        <v>1.5708451146716935E-3</v>
      </c>
      <c r="C85" s="150">
        <v>3.9604820700449198E-2</v>
      </c>
      <c r="D85" s="151">
        <v>9549</v>
      </c>
      <c r="E85" s="152">
        <v>0</v>
      </c>
      <c r="G85" s="129" t="s">
        <v>107</v>
      </c>
      <c r="H85" s="153">
        <v>4.3412166929535524E-4</v>
      </c>
      <c r="I85" s="134"/>
      <c r="J85" s="132">
        <f t="shared" si="10"/>
        <v>1.094411548205932E-2</v>
      </c>
      <c r="K85" s="132">
        <f t="shared" si="9"/>
        <v>-1.7218558027154375E-5</v>
      </c>
    </row>
    <row r="86" spans="1:11" ht="24" x14ac:dyDescent="0.25">
      <c r="A86" s="129" t="s">
        <v>150</v>
      </c>
      <c r="B86" s="149">
        <v>3.9061681851502772E-2</v>
      </c>
      <c r="C86" s="150">
        <v>0.19375189842425755</v>
      </c>
      <c r="D86" s="151">
        <v>9549</v>
      </c>
      <c r="E86" s="152">
        <v>0</v>
      </c>
      <c r="G86" s="129" t="s">
        <v>150</v>
      </c>
      <c r="H86" s="153">
        <v>2.2766360701189953E-2</v>
      </c>
      <c r="I86" s="134"/>
      <c r="J86" s="132">
        <f t="shared" si="10"/>
        <v>0.11291279487057933</v>
      </c>
      <c r="K86" s="132">
        <f t="shared" si="9"/>
        <v>-4.5898509684749438E-3</v>
      </c>
    </row>
    <row r="87" spans="1:11" x14ac:dyDescent="0.25">
      <c r="A87" s="129" t="s">
        <v>108</v>
      </c>
      <c r="B87" s="149">
        <v>1.6546235207875171E-2</v>
      </c>
      <c r="C87" s="150">
        <v>0.12757022218162356</v>
      </c>
      <c r="D87" s="151">
        <v>9549</v>
      </c>
      <c r="E87" s="152">
        <v>0</v>
      </c>
      <c r="G87" s="129" t="s">
        <v>108</v>
      </c>
      <c r="H87" s="153">
        <v>2.0299037903322079E-2</v>
      </c>
      <c r="I87" s="134"/>
      <c r="J87" s="132">
        <f t="shared" si="10"/>
        <v>0.15648765759189706</v>
      </c>
      <c r="K87" s="132">
        <f t="shared" si="9"/>
        <v>-2.6328452666936147E-3</v>
      </c>
    </row>
    <row r="88" spans="1:11" x14ac:dyDescent="0.25">
      <c r="A88" s="129" t="s">
        <v>109</v>
      </c>
      <c r="B88" s="149">
        <v>4.7648968478374701E-2</v>
      </c>
      <c r="C88" s="150">
        <v>0.2130335582876012</v>
      </c>
      <c r="D88" s="151">
        <v>9549</v>
      </c>
      <c r="E88" s="152">
        <v>0</v>
      </c>
      <c r="G88" s="129" t="s">
        <v>109</v>
      </c>
      <c r="H88" s="153">
        <v>4.3963597944845202E-2</v>
      </c>
      <c r="I88" s="134"/>
      <c r="J88" s="132">
        <f t="shared" si="10"/>
        <v>0.1965360677853924</v>
      </c>
      <c r="K88" s="132">
        <f t="shared" si="9"/>
        <v>-9.8332868751213488E-3</v>
      </c>
    </row>
    <row r="89" spans="1:11" x14ac:dyDescent="0.25">
      <c r="A89" s="129" t="s">
        <v>110</v>
      </c>
      <c r="B89" s="149">
        <v>1.2566760917373547E-3</v>
      </c>
      <c r="C89" s="150">
        <v>3.5429201348909062E-2</v>
      </c>
      <c r="D89" s="151">
        <v>9549</v>
      </c>
      <c r="E89" s="152">
        <v>0</v>
      </c>
      <c r="G89" s="129" t="s">
        <v>110</v>
      </c>
      <c r="H89" s="153">
        <v>4.8252363137789422E-3</v>
      </c>
      <c r="I89" s="134"/>
      <c r="J89" s="132">
        <f t="shared" si="10"/>
        <v>0.13602261330157886</v>
      </c>
      <c r="K89" s="132">
        <f t="shared" si="9"/>
        <v>-1.7115144800450313E-4</v>
      </c>
    </row>
    <row r="90" spans="1:11" x14ac:dyDescent="0.25">
      <c r="A90" s="129" t="s">
        <v>111</v>
      </c>
      <c r="B90" s="149">
        <v>5.2361503822389785E-4</v>
      </c>
      <c r="C90" s="150">
        <v>2.2877842491920476E-2</v>
      </c>
      <c r="D90" s="151">
        <v>9549</v>
      </c>
      <c r="E90" s="152">
        <v>0</v>
      </c>
      <c r="G90" s="129" t="s">
        <v>111</v>
      </c>
      <c r="H90" s="153">
        <v>-1.8252771775021167E-3</v>
      </c>
      <c r="I90" s="134"/>
      <c r="J90" s="132">
        <f t="shared" si="10"/>
        <v>-7.9741847841085803E-2</v>
      </c>
      <c r="K90" s="132">
        <f t="shared" si="9"/>
        <v>4.1775905197551239E-5</v>
      </c>
    </row>
    <row r="91" spans="1:11" x14ac:dyDescent="0.25">
      <c r="A91" s="129" t="s">
        <v>112</v>
      </c>
      <c r="B91" s="149">
        <v>4.1889203057911819E-3</v>
      </c>
      <c r="C91" s="150">
        <v>6.4589551298702516E-2</v>
      </c>
      <c r="D91" s="151">
        <v>9549</v>
      </c>
      <c r="E91" s="152">
        <v>0</v>
      </c>
      <c r="G91" s="129" t="s">
        <v>112</v>
      </c>
      <c r="H91" s="153">
        <v>-4.3234207222821197E-4</v>
      </c>
      <c r="I91" s="134"/>
      <c r="J91" s="132">
        <f t="shared" si="10"/>
        <v>-6.6656450940766315E-3</v>
      </c>
      <c r="K91" s="132">
        <f t="shared" si="9"/>
        <v>2.8039310522985093E-5</v>
      </c>
    </row>
    <row r="92" spans="1:11" ht="24" x14ac:dyDescent="0.25">
      <c r="A92" s="129" t="s">
        <v>113</v>
      </c>
      <c r="B92" s="149">
        <v>0.32998219708870041</v>
      </c>
      <c r="C92" s="150">
        <v>0.47023090364336584</v>
      </c>
      <c r="D92" s="151">
        <v>9549</v>
      </c>
      <c r="E92" s="152">
        <v>0</v>
      </c>
      <c r="G92" s="129" t="s">
        <v>113</v>
      </c>
      <c r="H92" s="153">
        <v>-4.8759247287486582E-2</v>
      </c>
      <c r="I92" s="134"/>
      <c r="J92" s="132">
        <f t="shared" si="10"/>
        <v>-6.9475577819419251E-2</v>
      </c>
      <c r="K92" s="132">
        <f t="shared" si="9"/>
        <v>3.4216559191777136E-2</v>
      </c>
    </row>
    <row r="93" spans="1:11" x14ac:dyDescent="0.25">
      <c r="A93" s="129" t="s">
        <v>114</v>
      </c>
      <c r="B93" s="149">
        <v>1.2566760917373547E-3</v>
      </c>
      <c r="C93" s="150">
        <v>3.542920134890816E-2</v>
      </c>
      <c r="D93" s="151">
        <v>9549</v>
      </c>
      <c r="E93" s="152">
        <v>0</v>
      </c>
      <c r="G93" s="129" t="s">
        <v>114</v>
      </c>
      <c r="H93" s="153">
        <v>-1.9404283981332346E-3</v>
      </c>
      <c r="I93" s="134"/>
      <c r="J93" s="132">
        <f t="shared" si="10"/>
        <v>-5.470035547999437E-2</v>
      </c>
      <c r="K93" s="132">
        <f t="shared" si="9"/>
        <v>6.8827122340351523E-5</v>
      </c>
    </row>
    <row r="94" spans="1:11" x14ac:dyDescent="0.25">
      <c r="A94" s="129" t="s">
        <v>115</v>
      </c>
      <c r="B94" s="149">
        <v>4.0841972981464029E-3</v>
      </c>
      <c r="C94" s="150">
        <v>6.378042519272073E-2</v>
      </c>
      <c r="D94" s="151">
        <v>9549</v>
      </c>
      <c r="E94" s="152">
        <v>0</v>
      </c>
      <c r="G94" s="129" t="s">
        <v>115</v>
      </c>
      <c r="H94" s="153">
        <v>-4.6133115926831865E-3</v>
      </c>
      <c r="I94" s="134"/>
      <c r="J94" s="132">
        <f t="shared" si="10"/>
        <v>-7.2035736733614783E-2</v>
      </c>
      <c r="K94" s="132">
        <f t="shared" si="9"/>
        <v>2.9541469322933508E-4</v>
      </c>
    </row>
    <row r="95" spans="1:11" x14ac:dyDescent="0.25">
      <c r="A95" s="129" t="s">
        <v>116</v>
      </c>
      <c r="B95" s="149">
        <v>0.10524662268300346</v>
      </c>
      <c r="C95" s="150">
        <v>0.3068870050545312</v>
      </c>
      <c r="D95" s="151">
        <v>9549</v>
      </c>
      <c r="E95" s="152">
        <v>0</v>
      </c>
      <c r="G95" s="129" t="s">
        <v>116</v>
      </c>
      <c r="H95" s="153">
        <v>-2.8112670596499457E-2</v>
      </c>
      <c r="I95" s="134"/>
      <c r="J95" s="132">
        <f t="shared" si="10"/>
        <v>-8.1964718438138101E-2</v>
      </c>
      <c r="K95" s="132">
        <f t="shared" si="9"/>
        <v>9.641215125272563E-3</v>
      </c>
    </row>
    <row r="96" spans="1:11" x14ac:dyDescent="0.25">
      <c r="A96" s="129" t="s">
        <v>117</v>
      </c>
      <c r="B96" s="149">
        <v>1.0472300764477956E-4</v>
      </c>
      <c r="C96" s="150">
        <v>1.023342599742528E-2</v>
      </c>
      <c r="D96" s="151">
        <v>9549</v>
      </c>
      <c r="E96" s="152">
        <v>0</v>
      </c>
      <c r="G96" s="129" t="s">
        <v>117</v>
      </c>
      <c r="H96" s="153">
        <v>2.557834642473787E-4</v>
      </c>
      <c r="I96" s="134"/>
      <c r="J96" s="132">
        <f t="shared" si="10"/>
        <v>2.4992282926367477E-2</v>
      </c>
      <c r="K96" s="132">
        <f t="shared" si="9"/>
        <v>-2.6175411527406241E-6</v>
      </c>
    </row>
    <row r="97" spans="1:11" x14ac:dyDescent="0.25">
      <c r="A97" s="129" t="s">
        <v>118</v>
      </c>
      <c r="B97" s="149">
        <v>1.0472300764477956E-4</v>
      </c>
      <c r="C97" s="150">
        <v>1.0233425997425322E-2</v>
      </c>
      <c r="D97" s="151">
        <v>9549</v>
      </c>
      <c r="E97" s="152">
        <v>0</v>
      </c>
      <c r="G97" s="129" t="s">
        <v>118</v>
      </c>
      <c r="H97" s="153">
        <v>-2.8697685398889672E-5</v>
      </c>
      <c r="I97" s="134"/>
      <c r="J97" s="132">
        <f t="shared" si="10"/>
        <v>-2.8040150090675102E-3</v>
      </c>
      <c r="K97" s="132">
        <f t="shared" si="9"/>
        <v>2.9367563982692817E-7</v>
      </c>
    </row>
    <row r="98" spans="1:11" x14ac:dyDescent="0.25">
      <c r="A98" s="129" t="s">
        <v>119</v>
      </c>
      <c r="B98" s="149">
        <v>1.0472300764477956E-4</v>
      </c>
      <c r="C98" s="150">
        <v>1.0233425997425282E-2</v>
      </c>
      <c r="D98" s="151">
        <v>9549</v>
      </c>
      <c r="E98" s="152">
        <v>0</v>
      </c>
      <c r="G98" s="129" t="s">
        <v>119</v>
      </c>
      <c r="H98" s="153">
        <v>9.2581666308161554E-4</v>
      </c>
      <c r="I98" s="134"/>
      <c r="J98" s="132">
        <f t="shared" si="10"/>
        <v>9.0460390196698548E-2</v>
      </c>
      <c r="K98" s="132">
        <f t="shared" si="9"/>
        <v>-9.4742763088289218E-6</v>
      </c>
    </row>
    <row r="99" spans="1:11" x14ac:dyDescent="0.25">
      <c r="A99" s="129" t="s">
        <v>120</v>
      </c>
      <c r="B99" s="149">
        <v>0.22442140538276259</v>
      </c>
      <c r="C99" s="150">
        <v>0.41722256388114554</v>
      </c>
      <c r="D99" s="151">
        <v>9549</v>
      </c>
      <c r="E99" s="152">
        <v>0</v>
      </c>
      <c r="G99" s="129" t="s">
        <v>120</v>
      </c>
      <c r="H99" s="153">
        <v>4.7846176652715913E-2</v>
      </c>
      <c r="I99" s="134"/>
      <c r="J99" s="132">
        <f t="shared" si="10"/>
        <v>8.8941667250509976E-2</v>
      </c>
      <c r="K99" s="132">
        <f t="shared" si="9"/>
        <v>-2.5736158914102466E-2</v>
      </c>
    </row>
    <row r="100" spans="1:11" ht="24" x14ac:dyDescent="0.25">
      <c r="A100" s="129" t="s">
        <v>121</v>
      </c>
      <c r="B100" s="149">
        <v>2.6390197926484449E-2</v>
      </c>
      <c r="C100" s="150">
        <v>0.16030111162757757</v>
      </c>
      <c r="D100" s="151">
        <v>9549</v>
      </c>
      <c r="E100" s="152">
        <v>0</v>
      </c>
      <c r="G100" s="129" t="s">
        <v>121</v>
      </c>
      <c r="H100" s="153">
        <v>1.4121433541387505E-2</v>
      </c>
      <c r="I100" s="134"/>
      <c r="J100" s="132">
        <f t="shared" si="10"/>
        <v>8.576837662340521E-2</v>
      </c>
      <c r="K100" s="132">
        <f t="shared" si="9"/>
        <v>-2.324796268591816E-3</v>
      </c>
    </row>
    <row r="101" spans="1:11" x14ac:dyDescent="0.25">
      <c r="A101" s="129" t="s">
        <v>122</v>
      </c>
      <c r="B101" s="149">
        <v>6.4928264739763323E-3</v>
      </c>
      <c r="C101" s="150">
        <v>8.0320266948239474E-2</v>
      </c>
      <c r="D101" s="151">
        <v>9549</v>
      </c>
      <c r="E101" s="152">
        <v>0</v>
      </c>
      <c r="G101" s="129" t="s">
        <v>122</v>
      </c>
      <c r="H101" s="153">
        <v>-3.7836837002568486E-4</v>
      </c>
      <c r="I101" s="134"/>
      <c r="J101" s="132">
        <f t="shared" si="10"/>
        <v>-4.6801598667259702E-3</v>
      </c>
      <c r="K101" s="132">
        <f t="shared" si="9"/>
        <v>3.058605583820071E-5</v>
      </c>
    </row>
    <row r="102" spans="1:11" x14ac:dyDescent="0.25">
      <c r="A102" s="129" t="s">
        <v>123</v>
      </c>
      <c r="B102" s="149">
        <v>0.19886899151743639</v>
      </c>
      <c r="C102" s="150">
        <v>0.39917014161809455</v>
      </c>
      <c r="D102" s="151">
        <v>9549</v>
      </c>
      <c r="E102" s="152">
        <v>0</v>
      </c>
      <c r="G102" s="129" t="s">
        <v>123</v>
      </c>
      <c r="H102" s="153">
        <v>3.8701383332056791E-2</v>
      </c>
      <c r="I102" s="134"/>
      <c r="J102" s="132">
        <f t="shared" si="10"/>
        <v>7.7673340327505766E-2</v>
      </c>
      <c r="K102" s="132">
        <f t="shared" si="9"/>
        <v>-1.9281264481298493E-2</v>
      </c>
    </row>
    <row r="103" spans="1:11" x14ac:dyDescent="0.25">
      <c r="A103" s="129" t="s">
        <v>124</v>
      </c>
      <c r="B103" s="149">
        <v>9.2156246727406008E-2</v>
      </c>
      <c r="C103" s="150">
        <v>0.28926153447125302</v>
      </c>
      <c r="D103" s="151">
        <v>9549</v>
      </c>
      <c r="E103" s="152">
        <v>0</v>
      </c>
      <c r="G103" s="129" t="s">
        <v>124</v>
      </c>
      <c r="H103" s="153">
        <v>-2.0097051502757656E-2</v>
      </c>
      <c r="I103" s="134"/>
      <c r="J103" s="132">
        <f t="shared" si="10"/>
        <v>-6.3074347922984331E-2</v>
      </c>
      <c r="K103" s="132">
        <f t="shared" si="9"/>
        <v>6.4027484337554732E-3</v>
      </c>
    </row>
    <row r="104" spans="1:11" ht="24" x14ac:dyDescent="0.25">
      <c r="A104" s="129" t="s">
        <v>125</v>
      </c>
      <c r="B104" s="149">
        <v>7.3306105351345703E-4</v>
      </c>
      <c r="C104" s="150">
        <v>2.7066591863808786E-2</v>
      </c>
      <c r="D104" s="151">
        <v>9549</v>
      </c>
      <c r="E104" s="152">
        <v>0</v>
      </c>
      <c r="G104" s="129" t="s">
        <v>125</v>
      </c>
      <c r="H104" s="153">
        <v>-5.1060956863780967E-4</v>
      </c>
      <c r="I104" s="134"/>
      <c r="J104" s="132">
        <f t="shared" si="10"/>
        <v>-1.8851108525847857E-2</v>
      </c>
      <c r="K104" s="132">
        <f t="shared" si="9"/>
        <v>1.3829151087920247E-5</v>
      </c>
    </row>
    <row r="105" spans="1:11" x14ac:dyDescent="0.25">
      <c r="A105" s="129" t="s">
        <v>126</v>
      </c>
      <c r="B105" s="149">
        <v>5.3408733898837575E-3</v>
      </c>
      <c r="C105" s="150">
        <v>7.2889675844330745E-2</v>
      </c>
      <c r="D105" s="151">
        <v>9549</v>
      </c>
      <c r="E105" s="152">
        <v>0</v>
      </c>
      <c r="G105" s="129" t="s">
        <v>126</v>
      </c>
      <c r="H105" s="153">
        <v>1.6438421482834376E-3</v>
      </c>
      <c r="I105" s="134"/>
      <c r="J105" s="132">
        <f t="shared" si="10"/>
        <v>2.2432019028160818E-2</v>
      </c>
      <c r="K105" s="132">
        <f t="shared" si="9"/>
        <v>-1.204498810735104E-4</v>
      </c>
    </row>
    <row r="106" spans="1:11" x14ac:dyDescent="0.25">
      <c r="A106" s="129" t="s">
        <v>127</v>
      </c>
      <c r="B106" s="149">
        <v>4.1889203057911826E-4</v>
      </c>
      <c r="C106" s="150">
        <v>2.0463636380073393E-2</v>
      </c>
      <c r="D106" s="151">
        <v>9549</v>
      </c>
      <c r="E106" s="152">
        <v>0</v>
      </c>
      <c r="G106" s="129" t="s">
        <v>127</v>
      </c>
      <c r="H106" s="153">
        <v>2.8790193457900433E-3</v>
      </c>
      <c r="I106" s="134"/>
      <c r="J106" s="132">
        <f t="shared" si="10"/>
        <v>0.14063059439096071</v>
      </c>
      <c r="K106" s="132">
        <f t="shared" si="9"/>
        <v>-5.8933722112503182E-5</v>
      </c>
    </row>
    <row r="107" spans="1:11" ht="24" x14ac:dyDescent="0.25">
      <c r="A107" s="129" t="s">
        <v>185</v>
      </c>
      <c r="B107" s="149">
        <v>5.8540161273431771E-2</v>
      </c>
      <c r="C107" s="150">
        <v>0.2347743235901037</v>
      </c>
      <c r="D107" s="151">
        <v>9549</v>
      </c>
      <c r="E107" s="152">
        <v>0</v>
      </c>
      <c r="G107" s="129" t="s">
        <v>185</v>
      </c>
      <c r="H107" s="153">
        <v>5.5766135920656448E-2</v>
      </c>
      <c r="I107" s="134"/>
      <c r="J107" s="132">
        <f t="shared" si="10"/>
        <v>0.22362572076633244</v>
      </c>
      <c r="K107" s="132">
        <f t="shared" si="9"/>
        <v>-1.3905092092144586E-2</v>
      </c>
    </row>
    <row r="108" spans="1:11" x14ac:dyDescent="0.25">
      <c r="A108" s="129" t="s">
        <v>128</v>
      </c>
      <c r="B108" s="149">
        <v>9.42507068803016E-4</v>
      </c>
      <c r="C108" s="150">
        <v>3.068741384840775E-2</v>
      </c>
      <c r="D108" s="151">
        <v>9549</v>
      </c>
      <c r="E108" s="152">
        <v>0</v>
      </c>
      <c r="G108" s="129" t="s">
        <v>128</v>
      </c>
      <c r="H108" s="153">
        <v>5.4036865125916076E-3</v>
      </c>
      <c r="I108" s="134"/>
      <c r="J108" s="132">
        <f t="shared" si="10"/>
        <v>0.1759220743241616</v>
      </c>
      <c r="K108" s="132">
        <f t="shared" si="9"/>
        <v>-1.659642210605298E-4</v>
      </c>
    </row>
    <row r="109" spans="1:11" x14ac:dyDescent="0.25">
      <c r="A109" s="129" t="s">
        <v>129</v>
      </c>
      <c r="B109" s="149">
        <v>2.094460152895591E-3</v>
      </c>
      <c r="C109" s="150">
        <v>4.571971447044567E-2</v>
      </c>
      <c r="D109" s="151">
        <v>9549</v>
      </c>
      <c r="E109" s="152">
        <v>0</v>
      </c>
      <c r="G109" s="129" t="s">
        <v>129</v>
      </c>
      <c r="H109" s="153">
        <v>5.5909477557294822E-3</v>
      </c>
      <c r="I109" s="134"/>
      <c r="J109" s="132">
        <f t="shared" si="10"/>
        <v>0.12203133381431637</v>
      </c>
      <c r="K109" s="132">
        <f t="shared" si="9"/>
        <v>-2.5612621222440203E-4</v>
      </c>
    </row>
    <row r="110" spans="1:11" x14ac:dyDescent="0.25">
      <c r="A110" s="129" t="s">
        <v>130</v>
      </c>
      <c r="B110" s="149">
        <v>3.1416902293433867E-4</v>
      </c>
      <c r="C110" s="150">
        <v>1.7722957275599322E-2</v>
      </c>
      <c r="D110" s="151">
        <v>9549</v>
      </c>
      <c r="E110" s="152">
        <v>0</v>
      </c>
      <c r="G110" s="129" t="s">
        <v>130</v>
      </c>
      <c r="H110" s="153">
        <v>1.4129150005165513E-4</v>
      </c>
      <c r="I110" s="134"/>
      <c r="J110" s="132">
        <f t="shared" si="10"/>
        <v>7.9697258444335183E-3</v>
      </c>
      <c r="K110" s="132">
        <f t="shared" si="9"/>
        <v>-2.5046278580872149E-6</v>
      </c>
    </row>
    <row r="111" spans="1:11" x14ac:dyDescent="0.25">
      <c r="A111" s="129" t="s">
        <v>131</v>
      </c>
      <c r="B111" s="149">
        <v>0.36810137187140018</v>
      </c>
      <c r="C111" s="150">
        <v>0.4823143303995357</v>
      </c>
      <c r="D111" s="151">
        <v>9549</v>
      </c>
      <c r="E111" s="152">
        <v>0</v>
      </c>
      <c r="G111" s="129" t="s">
        <v>131</v>
      </c>
      <c r="H111" s="153">
        <v>5.2121272636140838E-2</v>
      </c>
      <c r="I111" s="134"/>
      <c r="J111" s="132">
        <f t="shared" si="10"/>
        <v>6.8286091868370147E-2</v>
      </c>
      <c r="K111" s="132">
        <f t="shared" si="9"/>
        <v>-3.9778855306151988E-2</v>
      </c>
    </row>
    <row r="112" spans="1:11" x14ac:dyDescent="0.25">
      <c r="A112" s="129" t="s">
        <v>132</v>
      </c>
      <c r="B112" s="149">
        <v>0.54414074772227461</v>
      </c>
      <c r="C112" s="150">
        <v>0.4980738638195934</v>
      </c>
      <c r="D112" s="151">
        <v>9549</v>
      </c>
      <c r="E112" s="152">
        <v>0</v>
      </c>
      <c r="G112" s="129" t="s">
        <v>132</v>
      </c>
      <c r="H112" s="153">
        <v>-7.6828959538777386E-2</v>
      </c>
      <c r="I112" s="134"/>
      <c r="J112" s="132">
        <f t="shared" si="10"/>
        <v>-7.0317265355060624E-2</v>
      </c>
      <c r="K112" s="132">
        <f t="shared" si="9"/>
        <v>8.3934874979300481E-2</v>
      </c>
    </row>
    <row r="113" spans="1:11" ht="24" x14ac:dyDescent="0.25">
      <c r="A113" s="129" t="s">
        <v>141</v>
      </c>
      <c r="B113" s="149">
        <v>9.1109016650958198E-3</v>
      </c>
      <c r="C113" s="150">
        <v>9.5020201342054605E-2</v>
      </c>
      <c r="D113" s="151">
        <v>9549</v>
      </c>
      <c r="E113" s="152">
        <v>0</v>
      </c>
      <c r="F113" s="158"/>
      <c r="G113" s="129" t="s">
        <v>141</v>
      </c>
      <c r="H113" s="153">
        <v>-6.3072177532144487E-3</v>
      </c>
      <c r="I113" s="134"/>
      <c r="J113" s="132">
        <f t="shared" si="10"/>
        <v>-6.5772890650764304E-2</v>
      </c>
      <c r="K113" s="132">
        <f t="shared" si="9"/>
        <v>6.0476025011799758E-4</v>
      </c>
    </row>
    <row r="114" spans="1:11" ht="24" x14ac:dyDescent="0.25">
      <c r="A114" s="129" t="s">
        <v>186</v>
      </c>
      <c r="B114" s="149">
        <v>1.3613990993821341E-3</v>
      </c>
      <c r="C114" s="150">
        <v>3.6873948561277493E-2</v>
      </c>
      <c r="D114" s="151">
        <v>9549</v>
      </c>
      <c r="E114" s="152">
        <v>0</v>
      </c>
      <c r="G114" s="129" t="s">
        <v>186</v>
      </c>
      <c r="H114" s="153">
        <v>-2.9317724574094463E-3</v>
      </c>
      <c r="I114" s="134"/>
      <c r="J114" s="132">
        <f t="shared" si="10"/>
        <v>-7.9399718751598292E-2</v>
      </c>
      <c r="K114" s="132">
        <f t="shared" si="9"/>
        <v>1.0824206625113023E-4</v>
      </c>
    </row>
    <row r="115" spans="1:11" x14ac:dyDescent="0.25">
      <c r="A115" s="129" t="s">
        <v>187</v>
      </c>
      <c r="B115" s="149">
        <v>3.1416902293433867E-4</v>
      </c>
      <c r="C115" s="150">
        <v>1.7722957275598975E-2</v>
      </c>
      <c r="D115" s="151">
        <v>9549</v>
      </c>
      <c r="E115" s="152">
        <v>0</v>
      </c>
      <c r="G115" s="129" t="s">
        <v>187</v>
      </c>
      <c r="H115" s="153">
        <v>-1.3841974738868388E-3</v>
      </c>
      <c r="I115" s="134"/>
      <c r="J115" s="132">
        <f t="shared" si="10"/>
        <v>-7.8077410016898718E-2</v>
      </c>
      <c r="K115" s="132">
        <f t="shared" si="9"/>
        <v>2.4537212450313868E-5</v>
      </c>
    </row>
    <row r="116" spans="1:11" ht="12.75" thickBot="1" x14ac:dyDescent="0.3">
      <c r="A116" s="130" t="s">
        <v>133</v>
      </c>
      <c r="B116" s="159">
        <v>1.4556498062624358E-2</v>
      </c>
      <c r="C116" s="160">
        <v>0.11977524282771669</v>
      </c>
      <c r="D116" s="161">
        <v>9549</v>
      </c>
      <c r="E116" s="162">
        <v>0</v>
      </c>
      <c r="G116" s="130" t="s">
        <v>133</v>
      </c>
      <c r="H116" s="163">
        <v>2.429786136603398E-3</v>
      </c>
      <c r="I116" s="134"/>
      <c r="J116" s="132">
        <f t="shared" si="10"/>
        <v>1.9990917178581227E-2</v>
      </c>
      <c r="K116" s="132">
        <f t="shared" si="9"/>
        <v>-2.9529622612356964E-4</v>
      </c>
    </row>
    <row r="117" spans="1:11" ht="12.75" thickTop="1" x14ac:dyDescent="0.25">
      <c r="A117" s="131" t="s">
        <v>140</v>
      </c>
      <c r="B117" s="131"/>
      <c r="C117" s="131"/>
      <c r="D117" s="131"/>
      <c r="E117" s="131"/>
      <c r="G117" s="131" t="s">
        <v>137</v>
      </c>
      <c r="H117" s="131"/>
      <c r="I117" s="134"/>
    </row>
  </sheetData>
  <mergeCells count="7">
    <mergeCell ref="J5:K5"/>
    <mergeCell ref="G4:H4"/>
    <mergeCell ref="G5:G6"/>
    <mergeCell ref="G117:H117"/>
    <mergeCell ref="A5:E5"/>
    <mergeCell ref="A6"/>
    <mergeCell ref="A117:E117"/>
  </mergeCells>
  <pageMargins left="0.45" right="0.45" top="0.5" bottom="0.5" header="0" footer="0"/>
  <pageSetup scale="84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workbookViewId="0">
      <selection activeCell="J1" sqref="J1:J1048576"/>
    </sheetView>
  </sheetViews>
  <sheetFormatPr defaultRowHeight="12" x14ac:dyDescent="0.2"/>
  <cols>
    <col min="1" max="1" width="30.7109375" style="2" customWidth="1"/>
    <col min="2" max="6" width="9.140625" style="2"/>
    <col min="7" max="7" width="27.7109375" style="2" customWidth="1"/>
    <col min="8" max="8" width="10.28515625" style="2" bestFit="1" customWidth="1"/>
    <col min="9" max="9" width="9.140625" style="2"/>
    <col min="10" max="10" width="12.7109375" style="2" bestFit="1" customWidth="1"/>
    <col min="11" max="11" width="15.28515625" style="2" bestFit="1" customWidth="1"/>
    <col min="12" max="16384" width="9.140625" style="2"/>
  </cols>
  <sheetData>
    <row r="1" spans="1:11" x14ac:dyDescent="0.2">
      <c r="A1" s="2" t="s">
        <v>3</v>
      </c>
    </row>
    <row r="4" spans="1:11" ht="12.75" thickBot="1" x14ac:dyDescent="0.25">
      <c r="G4" s="95" t="s">
        <v>135</v>
      </c>
      <c r="H4" s="95"/>
      <c r="I4" s="107"/>
    </row>
    <row r="5" spans="1:11" ht="13.5" thickTop="1" thickBot="1" x14ac:dyDescent="0.25">
      <c r="A5" s="95" t="s">
        <v>0</v>
      </c>
      <c r="B5" s="95"/>
      <c r="C5" s="95"/>
      <c r="D5" s="95"/>
      <c r="E5" s="95"/>
      <c r="G5" s="96" t="s">
        <v>139</v>
      </c>
      <c r="H5" s="97" t="s">
        <v>136</v>
      </c>
      <c r="I5" s="107"/>
      <c r="J5" s="59" t="s">
        <v>5</v>
      </c>
      <c r="K5" s="59"/>
    </row>
    <row r="6" spans="1:11" ht="27" thickTop="1" thickBot="1" x14ac:dyDescent="0.25">
      <c r="A6" s="98" t="s">
        <v>139</v>
      </c>
      <c r="B6" s="99" t="s">
        <v>1</v>
      </c>
      <c r="C6" s="100" t="s">
        <v>216</v>
      </c>
      <c r="D6" s="100" t="s">
        <v>217</v>
      </c>
      <c r="E6" s="101" t="s">
        <v>2</v>
      </c>
      <c r="G6" s="102"/>
      <c r="H6" s="108" t="s">
        <v>4</v>
      </c>
      <c r="I6" s="107"/>
      <c r="J6" s="71" t="s">
        <v>6</v>
      </c>
      <c r="K6" s="71" t="s">
        <v>7</v>
      </c>
    </row>
    <row r="7" spans="1:11" ht="12.75" thickTop="1" x14ac:dyDescent="0.2">
      <c r="A7" s="103" t="s">
        <v>49</v>
      </c>
      <c r="B7" s="109">
        <v>0.8365887207702889</v>
      </c>
      <c r="C7" s="110">
        <v>0.36979136308432364</v>
      </c>
      <c r="D7" s="111">
        <v>3635</v>
      </c>
      <c r="E7" s="112">
        <v>0</v>
      </c>
      <c r="G7" s="103" t="s">
        <v>49</v>
      </c>
      <c r="H7" s="113">
        <v>5.8193108809340081E-2</v>
      </c>
      <c r="I7" s="107"/>
      <c r="J7" s="2">
        <f>((1-B7)/C7)*H7</f>
        <v>2.5715609671282665E-2</v>
      </c>
      <c r="K7" s="2">
        <f>((0-B7)/C7)*H7</f>
        <v>-0.1316517996807586</v>
      </c>
    </row>
    <row r="8" spans="1:11" x14ac:dyDescent="0.2">
      <c r="A8" s="104" t="s">
        <v>50</v>
      </c>
      <c r="B8" s="114">
        <v>0.73755158184319125</v>
      </c>
      <c r="C8" s="115">
        <v>0.44002558122164742</v>
      </c>
      <c r="D8" s="116">
        <v>3635</v>
      </c>
      <c r="E8" s="117">
        <v>0</v>
      </c>
      <c r="G8" s="104" t="s">
        <v>50</v>
      </c>
      <c r="H8" s="118">
        <v>4.5832658985267137E-2</v>
      </c>
      <c r="I8" s="107"/>
      <c r="J8" s="2">
        <f t="shared" ref="J8:J18" si="0">((1-B8)/C8)*H8</f>
        <v>2.7336385346525494E-2</v>
      </c>
      <c r="K8" s="2">
        <f t="shared" ref="K8:K71" si="1">((0-B8)/C8)*H8</f>
        <v>-7.6822692991650815E-2</v>
      </c>
    </row>
    <row r="9" spans="1:11" x14ac:dyDescent="0.2">
      <c r="A9" s="104" t="s">
        <v>51</v>
      </c>
      <c r="B9" s="114">
        <v>0.68473177441540578</v>
      </c>
      <c r="C9" s="115">
        <v>0.46468653469959559</v>
      </c>
      <c r="D9" s="116">
        <v>3635</v>
      </c>
      <c r="E9" s="117">
        <v>0</v>
      </c>
      <c r="G9" s="104" t="s">
        <v>51</v>
      </c>
      <c r="H9" s="118">
        <v>7.3219784346293934E-2</v>
      </c>
      <c r="I9" s="107"/>
      <c r="J9" s="2">
        <f t="shared" si="0"/>
        <v>4.9676222065409517E-2</v>
      </c>
      <c r="K9" s="2">
        <f t="shared" si="1"/>
        <v>-0.10789189940733358</v>
      </c>
    </row>
    <row r="10" spans="1:11" ht="24" x14ac:dyDescent="0.2">
      <c r="A10" s="104" t="s">
        <v>169</v>
      </c>
      <c r="B10" s="114">
        <v>0.52737276478679507</v>
      </c>
      <c r="C10" s="115">
        <v>0.4993188563249944</v>
      </c>
      <c r="D10" s="116">
        <v>3635</v>
      </c>
      <c r="E10" s="117">
        <v>0</v>
      </c>
      <c r="G10" s="104" t="s">
        <v>169</v>
      </c>
      <c r="H10" s="118">
        <v>7.0730113994925445E-2</v>
      </c>
      <c r="I10" s="107"/>
      <c r="J10" s="2">
        <f t="shared" si="0"/>
        <v>6.694916044183663E-2</v>
      </c>
      <c r="K10" s="2">
        <f t="shared" si="1"/>
        <v>-7.4704039910943446E-2</v>
      </c>
    </row>
    <row r="11" spans="1:11" x14ac:dyDescent="0.2">
      <c r="A11" s="104" t="s">
        <v>170</v>
      </c>
      <c r="B11" s="114">
        <v>5.749656121045392E-2</v>
      </c>
      <c r="C11" s="115">
        <v>0.23282100162280975</v>
      </c>
      <c r="D11" s="116">
        <v>3635</v>
      </c>
      <c r="E11" s="117">
        <v>0</v>
      </c>
      <c r="G11" s="104" t="s">
        <v>170</v>
      </c>
      <c r="H11" s="118">
        <v>6.5374029220357191E-2</v>
      </c>
      <c r="I11" s="107"/>
      <c r="J11" s="2">
        <f t="shared" si="0"/>
        <v>0.2646464318864884</v>
      </c>
      <c r="K11" s="2">
        <f t="shared" si="1"/>
        <v>-1.6144513795760675E-2</v>
      </c>
    </row>
    <row r="12" spans="1:11" ht="24" x14ac:dyDescent="0.2">
      <c r="A12" s="104" t="s">
        <v>171</v>
      </c>
      <c r="B12" s="114">
        <v>0.2060522696011004</v>
      </c>
      <c r="C12" s="115">
        <v>0.40452410262696764</v>
      </c>
      <c r="D12" s="116">
        <v>3635</v>
      </c>
      <c r="E12" s="117">
        <v>0</v>
      </c>
      <c r="G12" s="104" t="s">
        <v>171</v>
      </c>
      <c r="H12" s="118">
        <v>7.0639331872465655E-2</v>
      </c>
      <c r="I12" s="107"/>
      <c r="J12" s="2">
        <f t="shared" si="0"/>
        <v>0.13864176906352751</v>
      </c>
      <c r="K12" s="2">
        <f t="shared" si="1"/>
        <v>-3.5981526343930044E-2</v>
      </c>
    </row>
    <row r="13" spans="1:11" x14ac:dyDescent="0.2">
      <c r="A13" s="104" t="s">
        <v>172</v>
      </c>
      <c r="B13" s="114">
        <v>0.90563961485557087</v>
      </c>
      <c r="C13" s="115">
        <v>0.29236966101735185</v>
      </c>
      <c r="D13" s="116">
        <v>3635</v>
      </c>
      <c r="E13" s="117">
        <v>0</v>
      </c>
      <c r="G13" s="104" t="s">
        <v>172</v>
      </c>
      <c r="H13" s="118">
        <v>3.7518079879301273E-2</v>
      </c>
      <c r="I13" s="107"/>
      <c r="J13" s="2">
        <f t="shared" si="0"/>
        <v>1.2108713520313643E-2</v>
      </c>
      <c r="K13" s="2">
        <f t="shared" si="1"/>
        <v>-0.11621540789758757</v>
      </c>
    </row>
    <row r="14" spans="1:11" ht="24" x14ac:dyDescent="0.2">
      <c r="A14" s="104" t="s">
        <v>173</v>
      </c>
      <c r="B14" s="114">
        <v>5.2269601100412649E-2</v>
      </c>
      <c r="C14" s="115">
        <v>0.22260081215378427</v>
      </c>
      <c r="D14" s="116">
        <v>3635</v>
      </c>
      <c r="E14" s="117">
        <v>0</v>
      </c>
      <c r="G14" s="104" t="s">
        <v>173</v>
      </c>
      <c r="H14" s="118">
        <v>5.7690784322243796E-2</v>
      </c>
      <c r="I14" s="107"/>
      <c r="J14" s="2">
        <f t="shared" si="0"/>
        <v>0.24562044275372011</v>
      </c>
      <c r="K14" s="2">
        <f t="shared" si="1"/>
        <v>-1.3546555623572369E-2</v>
      </c>
    </row>
    <row r="15" spans="1:11" x14ac:dyDescent="0.2">
      <c r="A15" s="104" t="s">
        <v>174</v>
      </c>
      <c r="B15" s="114">
        <v>0.1452544704264099</v>
      </c>
      <c r="C15" s="115">
        <v>0.35240569553761536</v>
      </c>
      <c r="D15" s="116">
        <v>3635</v>
      </c>
      <c r="E15" s="117">
        <v>0</v>
      </c>
      <c r="G15" s="104" t="s">
        <v>174</v>
      </c>
      <c r="H15" s="118">
        <v>8.3298170575797442E-2</v>
      </c>
      <c r="I15" s="107"/>
      <c r="J15" s="2">
        <f t="shared" si="0"/>
        <v>0.20203628892178777</v>
      </c>
      <c r="K15" s="2">
        <f t="shared" si="1"/>
        <v>-3.4333814145704515E-2</v>
      </c>
    </row>
    <row r="16" spans="1:11" x14ac:dyDescent="0.2">
      <c r="A16" s="104" t="s">
        <v>175</v>
      </c>
      <c r="B16" s="114">
        <v>5.7771664374140306E-3</v>
      </c>
      <c r="C16" s="115">
        <v>7.5798227915994151E-2</v>
      </c>
      <c r="D16" s="116">
        <v>3635</v>
      </c>
      <c r="E16" s="117">
        <v>0</v>
      </c>
      <c r="G16" s="104" t="s">
        <v>175</v>
      </c>
      <c r="H16" s="118">
        <v>3.0107500398349352E-2</v>
      </c>
      <c r="I16" s="107"/>
      <c r="J16" s="2">
        <f t="shared" si="0"/>
        <v>0.39491113685017049</v>
      </c>
      <c r="K16" s="2">
        <f t="shared" si="1"/>
        <v>-2.2947243701863808E-3</v>
      </c>
    </row>
    <row r="17" spans="1:11" x14ac:dyDescent="0.2">
      <c r="A17" s="104" t="s">
        <v>176</v>
      </c>
      <c r="B17" s="114">
        <v>0.11334250343878954</v>
      </c>
      <c r="C17" s="115">
        <v>0.31705462419424502</v>
      </c>
      <c r="D17" s="116">
        <v>3635</v>
      </c>
      <c r="E17" s="117">
        <v>0</v>
      </c>
      <c r="G17" s="104" t="s">
        <v>176</v>
      </c>
      <c r="H17" s="118">
        <v>7.7874362167546826E-2</v>
      </c>
      <c r="I17" s="107"/>
      <c r="J17" s="2">
        <f t="shared" si="0"/>
        <v>0.21777915140413026</v>
      </c>
      <c r="K17" s="2">
        <f t="shared" si="1"/>
        <v>-2.7838973123953357E-2</v>
      </c>
    </row>
    <row r="18" spans="1:11" x14ac:dyDescent="0.2">
      <c r="A18" s="104" t="s">
        <v>177</v>
      </c>
      <c r="B18" s="114">
        <v>3.0536451169188447E-2</v>
      </c>
      <c r="C18" s="115">
        <v>0.17208173263836579</v>
      </c>
      <c r="D18" s="116">
        <v>3635</v>
      </c>
      <c r="E18" s="117">
        <v>0</v>
      </c>
      <c r="G18" s="104" t="s">
        <v>177</v>
      </c>
      <c r="H18" s="118">
        <v>6.3654036156486973E-2</v>
      </c>
      <c r="I18" s="107"/>
      <c r="J18" s="2">
        <f t="shared" si="0"/>
        <v>0.35861021878108573</v>
      </c>
      <c r="K18" s="2">
        <f t="shared" si="1"/>
        <v>-1.1295611318019443E-2</v>
      </c>
    </row>
    <row r="19" spans="1:11" x14ac:dyDescent="0.2">
      <c r="A19" s="104" t="s">
        <v>178</v>
      </c>
      <c r="B19" s="114">
        <v>0.16506189821182946</v>
      </c>
      <c r="C19" s="115">
        <v>0.37128747911819426</v>
      </c>
      <c r="D19" s="116">
        <v>3635</v>
      </c>
      <c r="E19" s="117">
        <v>0</v>
      </c>
      <c r="G19" s="104" t="s">
        <v>178</v>
      </c>
      <c r="H19" s="118">
        <v>8.8702463232394724E-2</v>
      </c>
      <c r="I19" s="107"/>
      <c r="J19" s="2">
        <f>((1-B19)/C19)*H19</f>
        <v>0.19947095024880793</v>
      </c>
      <c r="K19" s="2">
        <f t="shared" si="1"/>
        <v>-3.9434125255118545E-2</v>
      </c>
    </row>
    <row r="20" spans="1:11" x14ac:dyDescent="0.2">
      <c r="A20" s="104" t="s">
        <v>179</v>
      </c>
      <c r="B20" s="114">
        <v>0.47372764786795046</v>
      </c>
      <c r="C20" s="115">
        <v>0.49937798138436734</v>
      </c>
      <c r="D20" s="116">
        <v>3635</v>
      </c>
      <c r="E20" s="117">
        <v>0</v>
      </c>
      <c r="G20" s="104" t="s">
        <v>179</v>
      </c>
      <c r="H20" s="118">
        <v>7.9768859273980378E-2</v>
      </c>
      <c r="I20" s="107"/>
      <c r="J20" s="2">
        <f t="shared" ref="J20:J26" si="2">((1-B20)/C20)*H20</f>
        <v>8.4064870222414406E-2</v>
      </c>
      <c r="K20" s="2">
        <f t="shared" ref="K20:K26" si="3">((0-B20)/C20)*H20</f>
        <v>-7.5671566399894169E-2</v>
      </c>
    </row>
    <row r="21" spans="1:11" x14ac:dyDescent="0.2">
      <c r="A21" s="104" t="s">
        <v>52</v>
      </c>
      <c r="B21" s="114">
        <v>0.530949105914718</v>
      </c>
      <c r="C21" s="115">
        <v>0.49910989168754538</v>
      </c>
      <c r="D21" s="116">
        <v>3635</v>
      </c>
      <c r="E21" s="117">
        <v>0</v>
      </c>
      <c r="G21" s="104" t="s">
        <v>52</v>
      </c>
      <c r="H21" s="118">
        <v>5.7765792890689789E-2</v>
      </c>
      <c r="I21" s="107"/>
      <c r="J21" s="2">
        <f t="shared" si="2"/>
        <v>5.4286835933689416E-2</v>
      </c>
      <c r="K21" s="2">
        <f t="shared" si="3"/>
        <v>-6.1450787889748136E-2</v>
      </c>
    </row>
    <row r="22" spans="1:11" x14ac:dyDescent="0.2">
      <c r="A22" s="104" t="s">
        <v>144</v>
      </c>
      <c r="B22" s="114">
        <v>0.17909215955983493</v>
      </c>
      <c r="C22" s="115">
        <v>0.38348222153583306</v>
      </c>
      <c r="D22" s="116">
        <v>3635</v>
      </c>
      <c r="E22" s="117">
        <v>0</v>
      </c>
      <c r="G22" s="104" t="s">
        <v>144</v>
      </c>
      <c r="H22" s="118">
        <v>6.6331730902519587E-3</v>
      </c>
      <c r="I22" s="107"/>
      <c r="J22" s="2">
        <f t="shared" si="2"/>
        <v>1.4199416533513908E-2</v>
      </c>
      <c r="K22" s="2">
        <f t="shared" si="3"/>
        <v>-3.0977949608973036E-3</v>
      </c>
    </row>
    <row r="23" spans="1:11" x14ac:dyDescent="0.2">
      <c r="A23" s="104" t="s">
        <v>145</v>
      </c>
      <c r="B23" s="114">
        <v>0.36038514442916098</v>
      </c>
      <c r="C23" s="115">
        <v>0.48017821998640325</v>
      </c>
      <c r="D23" s="116">
        <v>3635</v>
      </c>
      <c r="E23" s="117">
        <v>0</v>
      </c>
      <c r="G23" s="104" t="s">
        <v>145</v>
      </c>
      <c r="H23" s="118">
        <v>4.2158143399198905E-2</v>
      </c>
      <c r="I23" s="107"/>
      <c r="J23" s="2">
        <f t="shared" si="2"/>
        <v>5.6156180516011053E-2</v>
      </c>
      <c r="K23" s="2">
        <f t="shared" si="3"/>
        <v>-3.1640686656333114E-2</v>
      </c>
    </row>
    <row r="24" spans="1:11" x14ac:dyDescent="0.2">
      <c r="A24" s="104" t="s">
        <v>146</v>
      </c>
      <c r="B24" s="114">
        <v>6.6024759284731777E-3</v>
      </c>
      <c r="C24" s="115">
        <v>8.0998074706383399E-2</v>
      </c>
      <c r="D24" s="116">
        <v>3635</v>
      </c>
      <c r="E24" s="117">
        <v>0</v>
      </c>
      <c r="G24" s="104" t="s">
        <v>146</v>
      </c>
      <c r="H24" s="118">
        <v>6.6381948543767048E-3</v>
      </c>
      <c r="I24" s="107"/>
      <c r="J24" s="2">
        <f t="shared" si="2"/>
        <v>8.1413865163420612E-2</v>
      </c>
      <c r="K24" s="2">
        <f t="shared" si="3"/>
        <v>-5.4110572249296449E-4</v>
      </c>
    </row>
    <row r="25" spans="1:11" x14ac:dyDescent="0.2">
      <c r="A25" s="104" t="s">
        <v>147</v>
      </c>
      <c r="B25" s="114">
        <v>7.4828060522696013E-2</v>
      </c>
      <c r="C25" s="115">
        <v>0.26314990440778874</v>
      </c>
      <c r="D25" s="116">
        <v>3635</v>
      </c>
      <c r="E25" s="117">
        <v>0</v>
      </c>
      <c r="G25" s="104" t="s">
        <v>147</v>
      </c>
      <c r="H25" s="118">
        <v>7.1152847807151226E-2</v>
      </c>
      <c r="I25" s="107"/>
      <c r="J25" s="2">
        <f t="shared" si="2"/>
        <v>0.25015634473902221</v>
      </c>
      <c r="K25" s="2">
        <f t="shared" si="3"/>
        <v>-2.0232686818023801E-2</v>
      </c>
    </row>
    <row r="26" spans="1:11" x14ac:dyDescent="0.2">
      <c r="A26" s="104" t="s">
        <v>148</v>
      </c>
      <c r="B26" s="114">
        <v>1.1004126547455298E-3</v>
      </c>
      <c r="C26" s="115">
        <v>3.3158772954155605E-2</v>
      </c>
      <c r="D26" s="116">
        <v>3635</v>
      </c>
      <c r="E26" s="117">
        <v>0</v>
      </c>
      <c r="G26" s="104" t="s">
        <v>148</v>
      </c>
      <c r="H26" s="118">
        <v>6.0165526785471417E-3</v>
      </c>
      <c r="I26" s="107"/>
      <c r="J26" s="2">
        <f t="shared" si="2"/>
        <v>0.18124711659719406</v>
      </c>
      <c r="K26" s="2">
        <f t="shared" si="3"/>
        <v>-1.9966633610266491E-4</v>
      </c>
    </row>
    <row r="27" spans="1:11" x14ac:dyDescent="0.2">
      <c r="A27" s="104" t="s">
        <v>180</v>
      </c>
      <c r="B27" s="114">
        <v>8.2530949105914721E-4</v>
      </c>
      <c r="C27" s="115">
        <v>2.8720293793744398E-2</v>
      </c>
      <c r="D27" s="116">
        <v>3635</v>
      </c>
      <c r="E27" s="117">
        <v>0</v>
      </c>
      <c r="G27" s="104" t="s">
        <v>180</v>
      </c>
      <c r="H27" s="118">
        <v>4.0242579131762784E-3</v>
      </c>
      <c r="I27" s="107"/>
      <c r="J27" s="2">
        <f t="shared" ref="J27:J83" si="4">((1-B27)/C27)*H27</f>
        <v>0.14000332600364518</v>
      </c>
      <c r="K27" s="2">
        <f t="shared" si="1"/>
        <v>-1.1564151376953072E-4</v>
      </c>
    </row>
    <row r="28" spans="1:11" x14ac:dyDescent="0.2">
      <c r="A28" s="104" t="s">
        <v>181</v>
      </c>
      <c r="B28" s="114">
        <v>8.2530949105914721E-4</v>
      </c>
      <c r="C28" s="115">
        <v>2.8720293793744398E-2</v>
      </c>
      <c r="D28" s="116">
        <v>3635</v>
      </c>
      <c r="E28" s="117">
        <v>0</v>
      </c>
      <c r="G28" s="104" t="s">
        <v>181</v>
      </c>
      <c r="H28" s="118">
        <v>4.0242579131762653E-3</v>
      </c>
      <c r="I28" s="107"/>
      <c r="J28" s="2">
        <f t="shared" si="4"/>
        <v>0.14000332600364473</v>
      </c>
      <c r="K28" s="2">
        <f t="shared" si="1"/>
        <v>-1.1564151376953034E-4</v>
      </c>
    </row>
    <row r="29" spans="1:11" x14ac:dyDescent="0.2">
      <c r="A29" s="104" t="s">
        <v>182</v>
      </c>
      <c r="B29" s="114">
        <v>1.9257221458046766E-3</v>
      </c>
      <c r="C29" s="115">
        <v>4.384680875028231E-2</v>
      </c>
      <c r="D29" s="116">
        <v>3635</v>
      </c>
      <c r="E29" s="117">
        <v>0</v>
      </c>
      <c r="G29" s="104" t="s">
        <v>182</v>
      </c>
      <c r="H29" s="118">
        <v>-2.6486154757167858E-3</v>
      </c>
      <c r="I29" s="107"/>
      <c r="J29" s="2">
        <f t="shared" si="4"/>
        <v>-6.0289791973114959E-2</v>
      </c>
      <c r="K29" s="2">
        <f t="shared" si="1"/>
        <v>1.1632539796356248E-4</v>
      </c>
    </row>
    <row r="30" spans="1:11" x14ac:dyDescent="0.2">
      <c r="A30" s="104" t="s">
        <v>55</v>
      </c>
      <c r="B30" s="114">
        <v>0.45419532324621742</v>
      </c>
      <c r="C30" s="115">
        <v>0.49796601185218148</v>
      </c>
      <c r="D30" s="116">
        <v>3635</v>
      </c>
      <c r="E30" s="117">
        <v>0</v>
      </c>
      <c r="G30" s="104" t="s">
        <v>55</v>
      </c>
      <c r="H30" s="118">
        <v>6.050843539188655E-2</v>
      </c>
      <c r="I30" s="107"/>
      <c r="J30" s="2">
        <f t="shared" ref="J30:J36" si="5">((1-B30)/C30)*H30</f>
        <v>6.6321367791963473E-2</v>
      </c>
      <c r="K30" s="2">
        <f t="shared" ref="K30:K36" si="6">((0-B30)/C30)*H30</f>
        <v>-5.5189807572848665E-2</v>
      </c>
    </row>
    <row r="31" spans="1:11" ht="24" x14ac:dyDescent="0.2">
      <c r="A31" s="104" t="s">
        <v>56</v>
      </c>
      <c r="B31" s="114">
        <v>1.2929848693259973E-2</v>
      </c>
      <c r="C31" s="115">
        <v>0.11298752020670018</v>
      </c>
      <c r="D31" s="116">
        <v>3635</v>
      </c>
      <c r="E31" s="117">
        <v>0</v>
      </c>
      <c r="G31" s="104" t="s">
        <v>56</v>
      </c>
      <c r="H31" s="118">
        <v>3.1767749135275705E-2</v>
      </c>
      <c r="I31" s="107"/>
      <c r="J31" s="2">
        <f t="shared" si="5"/>
        <v>0.27752619836479669</v>
      </c>
      <c r="K31" s="2">
        <f t="shared" si="6"/>
        <v>-3.6353766229502353E-3</v>
      </c>
    </row>
    <row r="32" spans="1:11" x14ac:dyDescent="0.2">
      <c r="A32" s="104" t="s">
        <v>57</v>
      </c>
      <c r="B32" s="114">
        <v>5.6671251719394772E-2</v>
      </c>
      <c r="C32" s="115">
        <v>0.23124517704341135</v>
      </c>
      <c r="D32" s="116">
        <v>3635</v>
      </c>
      <c r="E32" s="117">
        <v>0</v>
      </c>
      <c r="G32" s="104" t="s">
        <v>57</v>
      </c>
      <c r="H32" s="118">
        <v>6.2294521644323791E-3</v>
      </c>
      <c r="I32" s="107"/>
      <c r="J32" s="2">
        <f t="shared" si="5"/>
        <v>2.5412081617791883E-2</v>
      </c>
      <c r="K32" s="2">
        <f t="shared" si="6"/>
        <v>-1.5266517390682788E-3</v>
      </c>
    </row>
    <row r="33" spans="1:11" x14ac:dyDescent="0.2">
      <c r="A33" s="104" t="s">
        <v>58</v>
      </c>
      <c r="B33" s="114">
        <v>4.8143053645116916E-2</v>
      </c>
      <c r="C33" s="115">
        <v>0.2140978986000292</v>
      </c>
      <c r="D33" s="116">
        <v>3635</v>
      </c>
      <c r="E33" s="117">
        <v>0</v>
      </c>
      <c r="G33" s="104" t="s">
        <v>58</v>
      </c>
      <c r="H33" s="118">
        <v>4.2915071976731573E-3</v>
      </c>
      <c r="I33" s="107"/>
      <c r="J33" s="2">
        <f t="shared" si="5"/>
        <v>1.9079593789327443E-2</v>
      </c>
      <c r="K33" s="2">
        <f t="shared" si="6"/>
        <v>-9.6500835639661909E-4</v>
      </c>
    </row>
    <row r="34" spans="1:11" ht="24" x14ac:dyDescent="0.2">
      <c r="A34" s="104" t="s">
        <v>59</v>
      </c>
      <c r="B34" s="119">
        <v>2.3270405330372017</v>
      </c>
      <c r="C34" s="120">
        <v>1.4889749156440728</v>
      </c>
      <c r="D34" s="116">
        <v>3635</v>
      </c>
      <c r="E34" s="117">
        <v>33</v>
      </c>
      <c r="G34" s="104" t="s">
        <v>59</v>
      </c>
      <c r="H34" s="118">
        <v>-3.1089653862952205E-2</v>
      </c>
      <c r="I34" s="107"/>
    </row>
    <row r="35" spans="1:11" x14ac:dyDescent="0.2">
      <c r="A35" s="104" t="s">
        <v>60</v>
      </c>
      <c r="B35" s="114">
        <v>6.3548830811554338E-2</v>
      </c>
      <c r="C35" s="115">
        <v>0.2439810503135228</v>
      </c>
      <c r="D35" s="116">
        <v>3635</v>
      </c>
      <c r="E35" s="117">
        <v>0</v>
      </c>
      <c r="G35" s="104" t="s">
        <v>60</v>
      </c>
      <c r="H35" s="118">
        <v>3.9676257610188989E-2</v>
      </c>
      <c r="I35" s="107"/>
      <c r="J35" s="2">
        <f t="shared" si="5"/>
        <v>0.15228591638710604</v>
      </c>
      <c r="K35" s="2">
        <f t="shared" si="6"/>
        <v>-1.0334326288314188E-2</v>
      </c>
    </row>
    <row r="36" spans="1:11" x14ac:dyDescent="0.2">
      <c r="A36" s="104" t="s">
        <v>61</v>
      </c>
      <c r="B36" s="114">
        <v>7.757909215955984E-2</v>
      </c>
      <c r="C36" s="115">
        <v>0.26754489077088506</v>
      </c>
      <c r="D36" s="116">
        <v>3635</v>
      </c>
      <c r="E36" s="117">
        <v>0</v>
      </c>
      <c r="G36" s="104" t="s">
        <v>61</v>
      </c>
      <c r="H36" s="118">
        <v>3.3384245264583681E-2</v>
      </c>
      <c r="I36" s="107"/>
      <c r="J36" s="2">
        <f t="shared" si="5"/>
        <v>0.11509965948441993</v>
      </c>
      <c r="K36" s="2">
        <f t="shared" si="6"/>
        <v>-9.6803173201927897E-3</v>
      </c>
    </row>
    <row r="37" spans="1:11" x14ac:dyDescent="0.2">
      <c r="A37" s="104" t="s">
        <v>62</v>
      </c>
      <c r="B37" s="114">
        <v>0.38514442916093533</v>
      </c>
      <c r="C37" s="115">
        <v>0.48669637604839333</v>
      </c>
      <c r="D37" s="116">
        <v>3635</v>
      </c>
      <c r="E37" s="117">
        <v>0</v>
      </c>
      <c r="G37" s="104" t="s">
        <v>62</v>
      </c>
      <c r="H37" s="118">
        <v>-2.6045668765626116E-2</v>
      </c>
      <c r="I37" s="107"/>
      <c r="J37" s="2">
        <f t="shared" ref="J37" si="7">((1-B37)/C37)*H37</f>
        <v>-3.2904137620251975E-2</v>
      </c>
      <c r="K37" s="2">
        <f t="shared" ref="K37" si="8">((0-B37)/C37)*H37</f>
        <v>2.0611092916488934E-2</v>
      </c>
    </row>
    <row r="38" spans="1:11" x14ac:dyDescent="0.2">
      <c r="A38" s="104" t="s">
        <v>63</v>
      </c>
      <c r="B38" s="114">
        <v>0.25364511691884462</v>
      </c>
      <c r="C38" s="115">
        <v>0.43515671371679665</v>
      </c>
      <c r="D38" s="116">
        <v>3635</v>
      </c>
      <c r="E38" s="117">
        <v>0</v>
      </c>
      <c r="G38" s="104" t="s">
        <v>63</v>
      </c>
      <c r="H38" s="118">
        <v>-1.4478210995986941E-2</v>
      </c>
      <c r="I38" s="107"/>
      <c r="J38" s="2">
        <f t="shared" ref="J38" si="9">((1-B38)/C38)*H38</f>
        <v>-2.48321653659851E-2</v>
      </c>
      <c r="K38" s="2">
        <f t="shared" ref="K38" si="10">((0-B38)/C38)*H38</f>
        <v>8.439091952612705E-3</v>
      </c>
    </row>
    <row r="39" spans="1:11" x14ac:dyDescent="0.2">
      <c r="A39" s="104" t="s">
        <v>64</v>
      </c>
      <c r="B39" s="114">
        <v>5.0894085281980743E-2</v>
      </c>
      <c r="C39" s="115">
        <v>0.21981166841525418</v>
      </c>
      <c r="D39" s="116">
        <v>3635</v>
      </c>
      <c r="E39" s="117">
        <v>0</v>
      </c>
      <c r="G39" s="104" t="s">
        <v>64</v>
      </c>
      <c r="H39" s="118">
        <v>-1.5671387242416727E-2</v>
      </c>
      <c r="I39" s="107"/>
      <c r="J39" s="2">
        <f t="shared" si="4"/>
        <v>-6.7666136337747013E-2</v>
      </c>
      <c r="K39" s="2">
        <f t="shared" si="1"/>
        <v>3.6284739775313607E-3</v>
      </c>
    </row>
    <row r="40" spans="1:11" x14ac:dyDescent="0.2">
      <c r="A40" s="104" t="s">
        <v>65</v>
      </c>
      <c r="B40" s="114">
        <v>6.7400275103163695E-2</v>
      </c>
      <c r="C40" s="115">
        <v>0.2507484298429718</v>
      </c>
      <c r="D40" s="116">
        <v>3635</v>
      </c>
      <c r="E40" s="117">
        <v>0</v>
      </c>
      <c r="G40" s="104" t="s">
        <v>65</v>
      </c>
      <c r="H40" s="118">
        <v>-2.2533323642064607E-2</v>
      </c>
      <c r="I40" s="107"/>
      <c r="J40" s="2">
        <f t="shared" si="4"/>
        <v>-8.3807389911717309E-2</v>
      </c>
      <c r="K40" s="2">
        <f t="shared" si="1"/>
        <v>6.0568762620562665E-3</v>
      </c>
    </row>
    <row r="41" spans="1:11" x14ac:dyDescent="0.2">
      <c r="A41" s="104" t="s">
        <v>66</v>
      </c>
      <c r="B41" s="114">
        <v>2.7510316368638244E-4</v>
      </c>
      <c r="C41" s="115">
        <v>1.6586234162291921E-2</v>
      </c>
      <c r="D41" s="116">
        <v>3635</v>
      </c>
      <c r="E41" s="117">
        <v>0</v>
      </c>
      <c r="G41" s="104" t="s">
        <v>66</v>
      </c>
      <c r="H41" s="118">
        <v>-3.4324481171862459E-4</v>
      </c>
      <c r="I41" s="107"/>
    </row>
    <row r="42" spans="1:11" x14ac:dyDescent="0.2">
      <c r="A42" s="104" t="s">
        <v>67</v>
      </c>
      <c r="B42" s="114">
        <v>2.2008253094910595E-3</v>
      </c>
      <c r="C42" s="115">
        <v>4.6867749734722165E-2</v>
      </c>
      <c r="D42" s="116">
        <v>3635</v>
      </c>
      <c r="E42" s="117">
        <v>0</v>
      </c>
      <c r="G42" s="104" t="s">
        <v>67</v>
      </c>
      <c r="H42" s="118">
        <v>-5.7274532295461611E-3</v>
      </c>
      <c r="I42" s="107"/>
      <c r="J42" s="2">
        <f t="shared" si="4"/>
        <v>-0.12193561965032387</v>
      </c>
      <c r="K42" s="2">
        <f t="shared" si="1"/>
        <v>2.6895091182867138E-4</v>
      </c>
    </row>
    <row r="43" spans="1:11" x14ac:dyDescent="0.2">
      <c r="A43" s="104" t="s">
        <v>149</v>
      </c>
      <c r="B43" s="114">
        <v>1.9257221458046766E-3</v>
      </c>
      <c r="C43" s="115">
        <v>4.3846808750280436E-2</v>
      </c>
      <c r="D43" s="116">
        <v>3635</v>
      </c>
      <c r="E43" s="117">
        <v>0</v>
      </c>
      <c r="G43" s="104" t="s">
        <v>149</v>
      </c>
      <c r="H43" s="118">
        <v>-1.6356781302420778E-3</v>
      </c>
      <c r="I43" s="107"/>
      <c r="J43" s="2">
        <f t="shared" ref="J43" si="11">((1-B43)/C43)*H43</f>
        <v>-3.7232544743243619E-2</v>
      </c>
      <c r="K43" s="2">
        <f t="shared" ref="K43" si="12">((0-B43)/C43)*H43</f>
        <v>7.183787574495737E-5</v>
      </c>
    </row>
    <row r="44" spans="1:11" ht="24" x14ac:dyDescent="0.2">
      <c r="A44" s="104" t="s">
        <v>70</v>
      </c>
      <c r="B44" s="114">
        <v>9.078404401650619E-3</v>
      </c>
      <c r="C44" s="115">
        <v>9.4860226020533123E-2</v>
      </c>
      <c r="D44" s="116">
        <v>3635</v>
      </c>
      <c r="E44" s="117">
        <v>0</v>
      </c>
      <c r="G44" s="104" t="s">
        <v>70</v>
      </c>
      <c r="H44" s="118">
        <v>-1.5345402509908079E-2</v>
      </c>
      <c r="I44" s="107"/>
      <c r="J44" s="2">
        <f t="shared" si="4"/>
        <v>-0.16029996319980905</v>
      </c>
      <c r="K44" s="2">
        <f t="shared" si="1"/>
        <v>1.4686004401981395E-3</v>
      </c>
    </row>
    <row r="45" spans="1:11" ht="24" x14ac:dyDescent="0.2">
      <c r="A45" s="104" t="s">
        <v>183</v>
      </c>
      <c r="B45" s="114">
        <v>8.8033012379642367E-2</v>
      </c>
      <c r="C45" s="115">
        <v>0.28338188606766307</v>
      </c>
      <c r="D45" s="116">
        <v>3635</v>
      </c>
      <c r="E45" s="117">
        <v>0</v>
      </c>
      <c r="G45" s="104" t="s">
        <v>183</v>
      </c>
      <c r="H45" s="118">
        <v>3.975153619182753E-2</v>
      </c>
      <c r="I45" s="107"/>
      <c r="J45" s="2">
        <f t="shared" si="4"/>
        <v>0.12792662656457396</v>
      </c>
      <c r="K45" s="2">
        <f t="shared" si="1"/>
        <v>-1.2348874962492809E-2</v>
      </c>
    </row>
    <row r="46" spans="1:11" x14ac:dyDescent="0.2">
      <c r="A46" s="104" t="s">
        <v>71</v>
      </c>
      <c r="B46" s="114">
        <v>1.1004126547455295E-3</v>
      </c>
      <c r="C46" s="115">
        <v>3.3158772954155299E-2</v>
      </c>
      <c r="D46" s="116">
        <v>3635</v>
      </c>
      <c r="E46" s="117">
        <v>0</v>
      </c>
      <c r="G46" s="104" t="s">
        <v>71</v>
      </c>
      <c r="H46" s="118">
        <v>-1.4490126715469738E-3</v>
      </c>
      <c r="I46" s="107"/>
      <c r="J46" s="2">
        <f t="shared" si="4"/>
        <v>-4.3651137563729826E-2</v>
      </c>
      <c r="K46" s="2">
        <f t="shared" si="1"/>
        <v>4.8087179910470747E-5</v>
      </c>
    </row>
    <row r="47" spans="1:11" x14ac:dyDescent="0.2">
      <c r="A47" s="104" t="s">
        <v>72</v>
      </c>
      <c r="B47" s="114">
        <v>0.38514442916093533</v>
      </c>
      <c r="C47" s="115">
        <v>0.48669637604839155</v>
      </c>
      <c r="D47" s="116">
        <v>3635</v>
      </c>
      <c r="E47" s="117">
        <v>0</v>
      </c>
      <c r="G47" s="104" t="s">
        <v>72</v>
      </c>
      <c r="H47" s="118">
        <v>7.3705443411478791E-2</v>
      </c>
      <c r="I47" s="107"/>
      <c r="J47" s="2">
        <f t="shared" si="4"/>
        <v>9.3113909847985482E-2</v>
      </c>
      <c r="K47" s="2">
        <f t="shared" si="1"/>
        <v>-5.8326386481959577E-2</v>
      </c>
    </row>
    <row r="48" spans="1:11" x14ac:dyDescent="0.2">
      <c r="A48" s="104" t="s">
        <v>73</v>
      </c>
      <c r="B48" s="114">
        <v>5.8046767537826685E-2</v>
      </c>
      <c r="C48" s="115">
        <v>0.2338640339273059</v>
      </c>
      <c r="D48" s="116">
        <v>3635</v>
      </c>
      <c r="E48" s="117">
        <v>0</v>
      </c>
      <c r="G48" s="104" t="s">
        <v>73</v>
      </c>
      <c r="H48" s="118">
        <v>5.8141358156664942E-3</v>
      </c>
      <c r="I48" s="107"/>
      <c r="J48" s="2">
        <f t="shared" si="4"/>
        <v>2.3418068753759309E-2</v>
      </c>
      <c r="K48" s="2">
        <f t="shared" si="1"/>
        <v>-1.4431111293934621E-3</v>
      </c>
    </row>
    <row r="49" spans="1:11" ht="24" x14ac:dyDescent="0.2">
      <c r="A49" s="104" t="s">
        <v>74</v>
      </c>
      <c r="B49" s="114">
        <v>3.0261348005502066E-3</v>
      </c>
      <c r="C49" s="115">
        <v>5.493457487879997E-2</v>
      </c>
      <c r="D49" s="116">
        <v>3635</v>
      </c>
      <c r="E49" s="117">
        <v>0</v>
      </c>
      <c r="G49" s="104" t="s">
        <v>74</v>
      </c>
      <c r="H49" s="118">
        <v>-9.4243502959228298E-4</v>
      </c>
      <c r="I49" s="107"/>
      <c r="J49" s="2">
        <f t="shared" si="4"/>
        <v>-1.7103674620672717E-2</v>
      </c>
      <c r="K49" s="2">
        <f t="shared" si="1"/>
        <v>5.1915127159878567E-5</v>
      </c>
    </row>
    <row r="50" spans="1:11" x14ac:dyDescent="0.2">
      <c r="A50" s="104" t="s">
        <v>75</v>
      </c>
      <c r="B50" s="114">
        <v>6.6024759284731786E-3</v>
      </c>
      <c r="C50" s="115">
        <v>8.0998074706383913E-2</v>
      </c>
      <c r="D50" s="116">
        <v>3635</v>
      </c>
      <c r="E50" s="117">
        <v>0</v>
      </c>
      <c r="G50" s="104" t="s">
        <v>75</v>
      </c>
      <c r="H50" s="118">
        <v>6.0937081873040574E-3</v>
      </c>
      <c r="I50" s="107"/>
      <c r="J50" s="2">
        <f t="shared" si="4"/>
        <v>7.4736031043033349E-2</v>
      </c>
      <c r="K50" s="2">
        <f t="shared" si="1"/>
        <v>-4.9672244393043495E-4</v>
      </c>
    </row>
    <row r="51" spans="1:11" x14ac:dyDescent="0.2">
      <c r="A51" s="104" t="s">
        <v>76</v>
      </c>
      <c r="B51" s="114">
        <v>0.33232462173314992</v>
      </c>
      <c r="C51" s="115">
        <v>0.47111147892710259</v>
      </c>
      <c r="D51" s="116">
        <v>3635</v>
      </c>
      <c r="E51" s="117">
        <v>0</v>
      </c>
      <c r="G51" s="104" t="s">
        <v>76</v>
      </c>
      <c r="H51" s="118">
        <v>-3.273110270574088E-2</v>
      </c>
      <c r="I51" s="107"/>
      <c r="J51" s="2">
        <f t="shared" si="4"/>
        <v>-4.6387643599591001E-2</v>
      </c>
      <c r="K51" s="2">
        <f t="shared" si="1"/>
        <v>2.308869941009721E-2</v>
      </c>
    </row>
    <row r="52" spans="1:11" x14ac:dyDescent="0.2">
      <c r="A52" s="104" t="s">
        <v>77</v>
      </c>
      <c r="B52" s="114">
        <v>3.191196698762036E-2</v>
      </c>
      <c r="C52" s="115">
        <v>0.17578991613455805</v>
      </c>
      <c r="D52" s="116">
        <v>3635</v>
      </c>
      <c r="E52" s="117">
        <v>0</v>
      </c>
      <c r="G52" s="104" t="s">
        <v>77</v>
      </c>
      <c r="H52" s="118">
        <v>-1.5000465772214118E-2</v>
      </c>
      <c r="I52" s="107"/>
      <c r="J52" s="2">
        <f t="shared" si="4"/>
        <v>-8.260867132206054E-2</v>
      </c>
      <c r="K52" s="2">
        <f t="shared" si="1"/>
        <v>2.7231048233472641E-3</v>
      </c>
    </row>
    <row r="53" spans="1:11" x14ac:dyDescent="0.2">
      <c r="A53" s="104" t="s">
        <v>80</v>
      </c>
      <c r="B53" s="114">
        <v>0.17689133425034387</v>
      </c>
      <c r="C53" s="115">
        <v>0.38162921321332921</v>
      </c>
      <c r="D53" s="116">
        <v>3635</v>
      </c>
      <c r="E53" s="117">
        <v>0</v>
      </c>
      <c r="G53" s="104" t="s">
        <v>80</v>
      </c>
      <c r="H53" s="118">
        <v>-5.0627446937331497E-2</v>
      </c>
      <c r="I53" s="107"/>
      <c r="J53" s="2">
        <f t="shared" si="4"/>
        <v>-0.1091947074701643</v>
      </c>
      <c r="K53" s="2">
        <f t="shared" si="1"/>
        <v>2.346664335003865E-2</v>
      </c>
    </row>
    <row r="54" spans="1:11" x14ac:dyDescent="0.2">
      <c r="A54" s="104" t="s">
        <v>81</v>
      </c>
      <c r="B54" s="114">
        <v>4.1265474552957364E-3</v>
      </c>
      <c r="C54" s="115">
        <v>6.4114350298442604E-2</v>
      </c>
      <c r="D54" s="116">
        <v>3635</v>
      </c>
      <c r="E54" s="117">
        <v>0</v>
      </c>
      <c r="G54" s="104" t="s">
        <v>81</v>
      </c>
      <c r="H54" s="118">
        <v>-4.3491200752750923E-3</v>
      </c>
      <c r="I54" s="107"/>
      <c r="J54" s="2">
        <f t="shared" si="4"/>
        <v>-6.7553881537202418E-2</v>
      </c>
      <c r="K54" s="2">
        <f t="shared" si="1"/>
        <v>2.7991939863481667E-4</v>
      </c>
    </row>
    <row r="55" spans="1:11" ht="24" x14ac:dyDescent="0.2">
      <c r="A55" s="104" t="s">
        <v>82</v>
      </c>
      <c r="B55" s="114">
        <v>0.60550206327372758</v>
      </c>
      <c r="C55" s="115">
        <v>0.48880982644805793</v>
      </c>
      <c r="D55" s="116">
        <v>3635</v>
      </c>
      <c r="E55" s="117">
        <v>0</v>
      </c>
      <c r="G55" s="104" t="s">
        <v>82</v>
      </c>
      <c r="H55" s="118">
        <v>-1.7683133307903637E-2</v>
      </c>
      <c r="I55" s="107"/>
      <c r="J55" s="2">
        <f t="shared" si="4"/>
        <v>-1.4271316220286523E-2</v>
      </c>
      <c r="K55" s="2">
        <f t="shared" si="1"/>
        <v>2.1904579498501133E-2</v>
      </c>
    </row>
    <row r="56" spans="1:11" ht="24" x14ac:dyDescent="0.2">
      <c r="A56" s="104" t="s">
        <v>83</v>
      </c>
      <c r="B56" s="121">
        <v>8.2530949105914732E-4</v>
      </c>
      <c r="C56" s="122">
        <v>2.8720293793744679E-2</v>
      </c>
      <c r="D56" s="116">
        <v>3635</v>
      </c>
      <c r="E56" s="117">
        <v>0</v>
      </c>
      <c r="G56" s="104" t="s">
        <v>83</v>
      </c>
      <c r="H56" s="118">
        <v>-2.5614835638587993E-3</v>
      </c>
      <c r="I56" s="107"/>
      <c r="J56" s="2">
        <f t="shared" si="4"/>
        <v>-8.9113626954602704E-2</v>
      </c>
      <c r="K56" s="2">
        <f t="shared" si="1"/>
        <v>7.3607070722414146E-5</v>
      </c>
    </row>
    <row r="57" spans="1:11" ht="24" x14ac:dyDescent="0.2">
      <c r="A57" s="104" t="s">
        <v>84</v>
      </c>
      <c r="B57" s="121">
        <v>0.24319119669876199</v>
      </c>
      <c r="C57" s="122">
        <v>0.42906862505639543</v>
      </c>
      <c r="D57" s="116">
        <v>3635</v>
      </c>
      <c r="E57" s="117">
        <v>0</v>
      </c>
      <c r="G57" s="104" t="s">
        <v>84</v>
      </c>
      <c r="H57" s="118">
        <v>2.1182455805277178E-2</v>
      </c>
      <c r="I57" s="107"/>
      <c r="J57" s="2">
        <f t="shared" si="4"/>
        <v>3.7362482579251996E-2</v>
      </c>
      <c r="K57" s="2">
        <f t="shared" si="1"/>
        <v>-1.2005974045822886E-2</v>
      </c>
    </row>
    <row r="58" spans="1:11" ht="24" x14ac:dyDescent="0.2">
      <c r="A58" s="104" t="s">
        <v>85</v>
      </c>
      <c r="B58" s="121">
        <v>3.9889958734525444E-2</v>
      </c>
      <c r="C58" s="122">
        <v>0.1957275885849199</v>
      </c>
      <c r="D58" s="116">
        <v>3635</v>
      </c>
      <c r="E58" s="117">
        <v>0</v>
      </c>
      <c r="G58" s="104" t="s">
        <v>85</v>
      </c>
      <c r="H58" s="118">
        <v>-2.7977895989786299E-3</v>
      </c>
      <c r="I58" s="107"/>
      <c r="J58" s="2">
        <f t="shared" si="4"/>
        <v>-1.3724104541154343E-2</v>
      </c>
      <c r="K58" s="2">
        <f t="shared" si="1"/>
        <v>5.701991858072721E-4</v>
      </c>
    </row>
    <row r="59" spans="1:11" ht="24" x14ac:dyDescent="0.2">
      <c r="A59" s="104" t="s">
        <v>86</v>
      </c>
      <c r="B59" s="121">
        <v>2.751031636863824E-3</v>
      </c>
      <c r="C59" s="122">
        <v>5.2385288058403062E-2</v>
      </c>
      <c r="D59" s="116">
        <v>3635</v>
      </c>
      <c r="E59" s="117">
        <v>0</v>
      </c>
      <c r="G59" s="104" t="s">
        <v>86</v>
      </c>
      <c r="H59" s="118">
        <v>-2.124553940710255E-4</v>
      </c>
      <c r="I59" s="107"/>
      <c r="J59" s="2">
        <f t="shared" si="4"/>
        <v>-4.0444737523310757E-3</v>
      </c>
      <c r="K59" s="2">
        <f t="shared" si="1"/>
        <v>1.1157168971947796E-5</v>
      </c>
    </row>
    <row r="60" spans="1:11" x14ac:dyDescent="0.2">
      <c r="A60" s="104" t="s">
        <v>87</v>
      </c>
      <c r="B60" s="121">
        <v>3.3012379642365893E-3</v>
      </c>
      <c r="C60" s="122">
        <v>5.7369375315701195E-2</v>
      </c>
      <c r="D60" s="116">
        <v>3635</v>
      </c>
      <c r="E60" s="117">
        <v>0</v>
      </c>
      <c r="G60" s="104" t="s">
        <v>87</v>
      </c>
      <c r="H60" s="118">
        <v>-1.0674695445950855E-3</v>
      </c>
      <c r="I60" s="107"/>
      <c r="J60" s="2">
        <f t="shared" si="4"/>
        <v>-1.8545531788588518E-2</v>
      </c>
      <c r="K60" s="2">
        <f t="shared" si="1"/>
        <v>6.1425995435567825E-5</v>
      </c>
    </row>
    <row r="61" spans="1:11" ht="24" x14ac:dyDescent="0.2">
      <c r="A61" s="104" t="s">
        <v>88</v>
      </c>
      <c r="B61" s="121">
        <v>0.28665749656121048</v>
      </c>
      <c r="C61" s="122">
        <v>0.45226236430903705</v>
      </c>
      <c r="D61" s="116">
        <v>3635</v>
      </c>
      <c r="E61" s="117">
        <v>0</v>
      </c>
      <c r="G61" s="104" t="s">
        <v>88</v>
      </c>
      <c r="H61" s="118">
        <v>-3.2348335480675637E-2</v>
      </c>
      <c r="I61" s="107"/>
      <c r="J61" s="2">
        <f t="shared" si="4"/>
        <v>-5.1022248223367997E-2</v>
      </c>
      <c r="K61" s="2">
        <f t="shared" si="1"/>
        <v>2.0503348495468362E-2</v>
      </c>
    </row>
    <row r="62" spans="1:11" ht="24" x14ac:dyDescent="0.2">
      <c r="A62" s="104" t="s">
        <v>89</v>
      </c>
      <c r="B62" s="121">
        <v>2.4484181568088036E-2</v>
      </c>
      <c r="C62" s="122">
        <v>0.15456803999359692</v>
      </c>
      <c r="D62" s="116">
        <v>3635</v>
      </c>
      <c r="E62" s="117">
        <v>0</v>
      </c>
      <c r="G62" s="104" t="s">
        <v>89</v>
      </c>
      <c r="H62" s="118">
        <v>-1.3694869119455173E-2</v>
      </c>
      <c r="I62" s="107"/>
      <c r="J62" s="2">
        <f t="shared" si="4"/>
        <v>-8.6431589984169166E-2</v>
      </c>
      <c r="K62" s="2">
        <f t="shared" si="1"/>
        <v>2.1693207864046972E-3</v>
      </c>
    </row>
    <row r="63" spans="1:11" x14ac:dyDescent="0.2">
      <c r="A63" s="104" t="s">
        <v>92</v>
      </c>
      <c r="B63" s="121">
        <v>4.1265474552957364E-3</v>
      </c>
      <c r="C63" s="122">
        <v>6.4114350298442604E-2</v>
      </c>
      <c r="D63" s="116">
        <v>3635</v>
      </c>
      <c r="E63" s="117">
        <v>0</v>
      </c>
      <c r="G63" s="104" t="s">
        <v>92</v>
      </c>
      <c r="H63" s="118">
        <v>-4.349120075275153E-3</v>
      </c>
      <c r="I63" s="107"/>
      <c r="J63" s="2">
        <f t="shared" si="4"/>
        <v>-6.7553881537203361E-2</v>
      </c>
      <c r="K63" s="2">
        <f t="shared" si="1"/>
        <v>2.7991939863482058E-4</v>
      </c>
    </row>
    <row r="64" spans="1:11" x14ac:dyDescent="0.2">
      <c r="A64" s="104" t="s">
        <v>93</v>
      </c>
      <c r="B64" s="114">
        <v>3.3287482806052267E-2</v>
      </c>
      <c r="C64" s="115">
        <v>0.17941092885477403</v>
      </c>
      <c r="D64" s="116">
        <v>3635</v>
      </c>
      <c r="E64" s="117">
        <v>0</v>
      </c>
      <c r="G64" s="104" t="s">
        <v>93</v>
      </c>
      <c r="H64" s="118">
        <v>-1.6236632852604269E-2</v>
      </c>
      <c r="I64" s="107"/>
      <c r="J64" s="2">
        <f t="shared" si="4"/>
        <v>-8.7487179938745149E-2</v>
      </c>
      <c r="K64" s="2">
        <f t="shared" si="1"/>
        <v>3.0125067651076165E-3</v>
      </c>
    </row>
    <row r="65" spans="1:11" ht="24" x14ac:dyDescent="0.2">
      <c r="A65" s="104" t="s">
        <v>94</v>
      </c>
      <c r="B65" s="114">
        <v>2.7510316368638239E-4</v>
      </c>
      <c r="C65" s="115">
        <v>1.65862341622918E-2</v>
      </c>
      <c r="D65" s="116">
        <v>3635</v>
      </c>
      <c r="E65" s="117">
        <v>0</v>
      </c>
      <c r="G65" s="104" t="s">
        <v>94</v>
      </c>
      <c r="H65" s="118">
        <v>-2.6214047243308235E-3</v>
      </c>
      <c r="I65" s="107"/>
      <c r="J65" s="2">
        <f t="shared" si="4"/>
        <v>-0.15800353123892863</v>
      </c>
      <c r="K65" s="2">
        <f t="shared" si="1"/>
        <v>4.3479232591890106E-5</v>
      </c>
    </row>
    <row r="66" spans="1:11" x14ac:dyDescent="0.2">
      <c r="A66" s="104" t="s">
        <v>96</v>
      </c>
      <c r="B66" s="114">
        <v>1.4580467675378267E-2</v>
      </c>
      <c r="C66" s="115">
        <v>0.11988257327078397</v>
      </c>
      <c r="D66" s="116">
        <v>3635</v>
      </c>
      <c r="E66" s="117">
        <v>0</v>
      </c>
      <c r="G66" s="104" t="s">
        <v>96</v>
      </c>
      <c r="H66" s="118">
        <v>1.1051463447861667E-2</v>
      </c>
      <c r="I66" s="107"/>
      <c r="J66" s="2">
        <f t="shared" si="4"/>
        <v>9.0841626478070675E-2</v>
      </c>
      <c r="K66" s="2">
        <f t="shared" si="1"/>
        <v>-1.3441111678776508E-3</v>
      </c>
    </row>
    <row r="67" spans="1:11" x14ac:dyDescent="0.2">
      <c r="A67" s="104" t="s">
        <v>97</v>
      </c>
      <c r="B67" s="114">
        <v>6.0522696011004129E-2</v>
      </c>
      <c r="C67" s="115">
        <v>0.23848552548561078</v>
      </c>
      <c r="D67" s="116">
        <v>3635</v>
      </c>
      <c r="E67" s="117">
        <v>0</v>
      </c>
      <c r="G67" s="104" t="s">
        <v>97</v>
      </c>
      <c r="H67" s="118">
        <v>7.0722448228947091E-2</v>
      </c>
      <c r="I67" s="107"/>
      <c r="J67" s="2">
        <f t="shared" si="4"/>
        <v>0.27860028342743759</v>
      </c>
      <c r="K67" s="2">
        <f t="shared" si="1"/>
        <v>-1.7947895272045759E-2</v>
      </c>
    </row>
    <row r="68" spans="1:11" x14ac:dyDescent="0.2">
      <c r="A68" s="104" t="s">
        <v>98</v>
      </c>
      <c r="B68" s="114">
        <v>0.8643741403026135</v>
      </c>
      <c r="C68" s="115">
        <v>0.34243794402213495</v>
      </c>
      <c r="D68" s="116">
        <v>3635</v>
      </c>
      <c r="E68" s="117">
        <v>0</v>
      </c>
      <c r="G68" s="104" t="s">
        <v>98</v>
      </c>
      <c r="H68" s="118">
        <v>-5.212345576544454E-2</v>
      </c>
      <c r="I68" s="107"/>
      <c r="J68" s="2">
        <f t="shared" si="4"/>
        <v>-2.0643998779907868E-2</v>
      </c>
      <c r="K68" s="2">
        <f t="shared" si="1"/>
        <v>0.13156885226464612</v>
      </c>
    </row>
    <row r="69" spans="1:11" x14ac:dyDescent="0.2">
      <c r="A69" s="104" t="s">
        <v>99</v>
      </c>
      <c r="B69" s="114">
        <v>2.5034387895460797E-2</v>
      </c>
      <c r="C69" s="115">
        <v>0.15625102813223671</v>
      </c>
      <c r="D69" s="116">
        <v>3635</v>
      </c>
      <c r="E69" s="117">
        <v>0</v>
      </c>
      <c r="G69" s="104" t="s">
        <v>99</v>
      </c>
      <c r="H69" s="118">
        <v>1.7215373217959663E-2</v>
      </c>
      <c r="I69" s="107"/>
      <c r="J69" s="2">
        <f t="shared" si="4"/>
        <v>0.10741943325231335</v>
      </c>
      <c r="K69" s="2">
        <f t="shared" si="1"/>
        <v>-2.7582303684990164E-3</v>
      </c>
    </row>
    <row r="70" spans="1:11" x14ac:dyDescent="0.2">
      <c r="A70" s="104" t="s">
        <v>100</v>
      </c>
      <c r="B70" s="114">
        <v>5.5020632737276477E-4</v>
      </c>
      <c r="C70" s="115">
        <v>2.3453249715537774E-2</v>
      </c>
      <c r="D70" s="116">
        <v>3635</v>
      </c>
      <c r="E70" s="117">
        <v>0</v>
      </c>
      <c r="G70" s="104" t="s">
        <v>100</v>
      </c>
      <c r="H70" s="118">
        <v>-6.5991072449002655E-4</v>
      </c>
      <c r="I70" s="107"/>
      <c r="J70" s="2">
        <f t="shared" si="4"/>
        <v>-2.8121801687761881E-2</v>
      </c>
      <c r="K70" s="2">
        <f t="shared" si="1"/>
        <v>1.5481311141074527E-5</v>
      </c>
    </row>
    <row r="71" spans="1:11" x14ac:dyDescent="0.2">
      <c r="A71" s="104" t="s">
        <v>101</v>
      </c>
      <c r="B71" s="114">
        <v>2.7510316368638244E-4</v>
      </c>
      <c r="C71" s="115">
        <v>1.6586234162291959E-2</v>
      </c>
      <c r="D71" s="116">
        <v>3635</v>
      </c>
      <c r="E71" s="117">
        <v>0</v>
      </c>
      <c r="G71" s="104" t="s">
        <v>101</v>
      </c>
      <c r="H71" s="118">
        <v>-4.2412332923281261E-4</v>
      </c>
      <c r="I71" s="107"/>
      <c r="J71" s="2">
        <f t="shared" si="4"/>
        <v>-2.556376856942651E-2</v>
      </c>
      <c r="K71" s="2">
        <f t="shared" si="1"/>
        <v>7.0346088523463178E-6</v>
      </c>
    </row>
    <row r="72" spans="1:11" x14ac:dyDescent="0.2">
      <c r="A72" s="104" t="s">
        <v>102</v>
      </c>
      <c r="B72" s="114">
        <v>5.5020632737276477E-4</v>
      </c>
      <c r="C72" s="115">
        <v>2.3453249715537628E-2</v>
      </c>
      <c r="D72" s="116">
        <v>3635</v>
      </c>
      <c r="E72" s="117">
        <v>0</v>
      </c>
      <c r="G72" s="104" t="s">
        <v>102</v>
      </c>
      <c r="H72" s="118">
        <v>-5.0562625204537831E-3</v>
      </c>
      <c r="I72" s="107"/>
      <c r="J72" s="2">
        <f t="shared" si="4"/>
        <v>-0.21547037592296955</v>
      </c>
      <c r="K72" s="2">
        <f t="shared" ref="K72:K135" si="13">((0-B72)/C72)*H72</f>
        <v>1.1861842880427721E-4</v>
      </c>
    </row>
    <row r="73" spans="1:11" x14ac:dyDescent="0.2">
      <c r="A73" s="104" t="s">
        <v>103</v>
      </c>
      <c r="B73" s="114">
        <v>8.2530949105914732E-4</v>
      </c>
      <c r="C73" s="115">
        <v>2.8720293793742628E-2</v>
      </c>
      <c r="D73" s="116">
        <v>3635</v>
      </c>
      <c r="E73" s="117">
        <v>0</v>
      </c>
      <c r="G73" s="104" t="s">
        <v>103</v>
      </c>
      <c r="H73" s="118">
        <v>-4.4521139924785036E-3</v>
      </c>
      <c r="I73" s="107"/>
      <c r="J73" s="2">
        <f t="shared" si="4"/>
        <v>-0.15488837448850984</v>
      </c>
      <c r="K73" s="2">
        <f t="shared" si="13"/>
        <v>1.2793643267222733E-4</v>
      </c>
    </row>
    <row r="74" spans="1:11" x14ac:dyDescent="0.2">
      <c r="A74" s="104" t="s">
        <v>104</v>
      </c>
      <c r="B74" s="114">
        <v>2.7510316368638239E-4</v>
      </c>
      <c r="C74" s="115">
        <v>1.658623416229189E-2</v>
      </c>
      <c r="D74" s="116">
        <v>3635</v>
      </c>
      <c r="E74" s="117">
        <v>0</v>
      </c>
      <c r="G74" s="104" t="s">
        <v>104</v>
      </c>
      <c r="H74" s="118">
        <v>4.1496119855410768E-3</v>
      </c>
      <c r="I74" s="107"/>
      <c r="J74" s="2">
        <f t="shared" si="4"/>
        <v>0.25011526869596218</v>
      </c>
      <c r="K74" s="2">
        <f t="shared" si="13"/>
        <v>-6.8826436074838248E-5</v>
      </c>
    </row>
    <row r="75" spans="1:11" x14ac:dyDescent="0.2">
      <c r="A75" s="104" t="s">
        <v>106</v>
      </c>
      <c r="B75" s="114">
        <v>0.75735900962861069</v>
      </c>
      <c r="C75" s="115">
        <v>0.42873874186516164</v>
      </c>
      <c r="D75" s="116">
        <v>3635</v>
      </c>
      <c r="E75" s="117">
        <v>0</v>
      </c>
      <c r="G75" s="104" t="s">
        <v>106</v>
      </c>
      <c r="H75" s="118">
        <v>-6.5084605200996945E-2</v>
      </c>
      <c r="I75" s="107"/>
      <c r="J75" s="2">
        <f t="shared" si="4"/>
        <v>-3.6834070546550746E-2</v>
      </c>
      <c r="K75" s="2">
        <f t="shared" si="13"/>
        <v>0.11497074400754444</v>
      </c>
    </row>
    <row r="76" spans="1:11" x14ac:dyDescent="0.2">
      <c r="A76" s="104" t="s">
        <v>107</v>
      </c>
      <c r="B76" s="114">
        <v>1.9257221458046766E-3</v>
      </c>
      <c r="C76" s="115">
        <v>4.3846808750281921E-2</v>
      </c>
      <c r="D76" s="116">
        <v>3635</v>
      </c>
      <c r="E76" s="117">
        <v>0</v>
      </c>
      <c r="G76" s="104" t="s">
        <v>107</v>
      </c>
      <c r="H76" s="118">
        <v>-9.6979309385041327E-4</v>
      </c>
      <c r="I76" s="107"/>
      <c r="J76" s="2">
        <f t="shared" si="4"/>
        <v>-2.2075165089557713E-2</v>
      </c>
      <c r="K76" s="2">
        <f t="shared" si="13"/>
        <v>4.2592655905982354E-5</v>
      </c>
    </row>
    <row r="77" spans="1:11" ht="24" x14ac:dyDescent="0.2">
      <c r="A77" s="104" t="s">
        <v>150</v>
      </c>
      <c r="B77" s="114">
        <v>7.9779917469050887E-2</v>
      </c>
      <c r="C77" s="115">
        <v>0.27098945462282442</v>
      </c>
      <c r="D77" s="116">
        <v>3635</v>
      </c>
      <c r="E77" s="117">
        <v>0</v>
      </c>
      <c r="G77" s="104" t="s">
        <v>150</v>
      </c>
      <c r="H77" s="118">
        <v>1.5251939022563102E-2</v>
      </c>
      <c r="I77" s="107"/>
      <c r="J77" s="2">
        <f t="shared" si="4"/>
        <v>5.1792202045776191E-2</v>
      </c>
      <c r="K77" s="2">
        <f t="shared" si="13"/>
        <v>-4.4902058574813435E-3</v>
      </c>
    </row>
    <row r="78" spans="1:11" x14ac:dyDescent="0.2">
      <c r="A78" s="104" t="s">
        <v>108</v>
      </c>
      <c r="B78" s="114">
        <v>3.3287482806052274E-2</v>
      </c>
      <c r="C78" s="115">
        <v>0.17941092885478041</v>
      </c>
      <c r="D78" s="116">
        <v>3635</v>
      </c>
      <c r="E78" s="117">
        <v>0</v>
      </c>
      <c r="G78" s="104" t="s">
        <v>108</v>
      </c>
      <c r="H78" s="118">
        <v>2.8195779906877782E-2</v>
      </c>
      <c r="I78" s="107"/>
      <c r="J78" s="2">
        <f t="shared" si="4"/>
        <v>0.15192615935948364</v>
      </c>
      <c r="K78" s="2">
        <f t="shared" si="13"/>
        <v>-5.2313788510237689E-3</v>
      </c>
    </row>
    <row r="79" spans="1:11" x14ac:dyDescent="0.2">
      <c r="A79" s="104" t="s">
        <v>109</v>
      </c>
      <c r="B79" s="114">
        <v>0.11279229711141678</v>
      </c>
      <c r="C79" s="115">
        <v>0.31638225618151439</v>
      </c>
      <c r="D79" s="116">
        <v>3635</v>
      </c>
      <c r="E79" s="117">
        <v>0</v>
      </c>
      <c r="G79" s="104" t="s">
        <v>109</v>
      </c>
      <c r="H79" s="118">
        <v>6.3955543876051096E-2</v>
      </c>
      <c r="I79" s="107"/>
      <c r="J79" s="2">
        <f t="shared" si="4"/>
        <v>0.17934587057469945</v>
      </c>
      <c r="K79" s="2">
        <f t="shared" si="13"/>
        <v>-2.2800560290116831E-2</v>
      </c>
    </row>
    <row r="80" spans="1:11" x14ac:dyDescent="0.2">
      <c r="A80" s="104" t="s">
        <v>110</v>
      </c>
      <c r="B80" s="114">
        <v>3.0261348005502066E-3</v>
      </c>
      <c r="C80" s="115">
        <v>5.4934574878798222E-2</v>
      </c>
      <c r="D80" s="116">
        <v>3635</v>
      </c>
      <c r="E80" s="117">
        <v>0</v>
      </c>
      <c r="G80" s="104" t="s">
        <v>110</v>
      </c>
      <c r="H80" s="118">
        <v>2.9496944898638952E-3</v>
      </c>
      <c r="I80" s="107"/>
      <c r="J80" s="2">
        <f t="shared" si="4"/>
        <v>5.3532193945349062E-2</v>
      </c>
      <c r="K80" s="2">
        <f t="shared" si="13"/>
        <v>-1.6248734365310148E-4</v>
      </c>
    </row>
    <row r="81" spans="1:11" x14ac:dyDescent="0.2">
      <c r="A81" s="104" t="s">
        <v>111</v>
      </c>
      <c r="B81" s="114">
        <v>2.7510316368638239E-4</v>
      </c>
      <c r="C81" s="115">
        <v>1.6586234162291873E-2</v>
      </c>
      <c r="D81" s="116">
        <v>3635</v>
      </c>
      <c r="E81" s="117">
        <v>0</v>
      </c>
      <c r="G81" s="104" t="s">
        <v>111</v>
      </c>
      <c r="H81" s="118">
        <v>-1.3905941714479949E-3</v>
      </c>
      <c r="I81" s="107"/>
      <c r="J81" s="2">
        <f t="shared" si="4"/>
        <v>-8.3817194487258301E-2</v>
      </c>
      <c r="K81" s="2">
        <f t="shared" si="13"/>
        <v>2.3064720552355065E-5</v>
      </c>
    </row>
    <row r="82" spans="1:11" x14ac:dyDescent="0.2">
      <c r="A82" s="104" t="s">
        <v>112</v>
      </c>
      <c r="B82" s="114">
        <v>7.1526822558459421E-3</v>
      </c>
      <c r="C82" s="115">
        <v>8.4282118987352078E-2</v>
      </c>
      <c r="D82" s="116">
        <v>3635</v>
      </c>
      <c r="E82" s="117">
        <v>0</v>
      </c>
      <c r="G82" s="104" t="s">
        <v>112</v>
      </c>
      <c r="H82" s="118">
        <v>-7.7710083103621937E-3</v>
      </c>
      <c r="I82" s="107"/>
      <c r="J82" s="2">
        <f t="shared" si="4"/>
        <v>-9.1542842655254808E-2</v>
      </c>
      <c r="K82" s="2">
        <f t="shared" si="13"/>
        <v>6.5949401746650735E-4</v>
      </c>
    </row>
    <row r="83" spans="1:11" ht="24" x14ac:dyDescent="0.2">
      <c r="A83" s="104" t="s">
        <v>113</v>
      </c>
      <c r="B83" s="114">
        <v>7.7579092159559826E-2</v>
      </c>
      <c r="C83" s="115">
        <v>0.26754489077088878</v>
      </c>
      <c r="D83" s="116">
        <v>3635</v>
      </c>
      <c r="E83" s="117">
        <v>0</v>
      </c>
      <c r="G83" s="104" t="s">
        <v>113</v>
      </c>
      <c r="H83" s="118">
        <v>-4.0204007640911463E-2</v>
      </c>
      <c r="I83" s="107"/>
      <c r="J83" s="2">
        <f t="shared" si="4"/>
        <v>-0.13861231705863963</v>
      </c>
      <c r="K83" s="2">
        <f t="shared" si="13"/>
        <v>1.1657820879969093E-2</v>
      </c>
    </row>
    <row r="84" spans="1:11" x14ac:dyDescent="0.2">
      <c r="A84" s="104" t="s">
        <v>115</v>
      </c>
      <c r="B84" s="114">
        <v>1.1004126547455295E-3</v>
      </c>
      <c r="C84" s="115">
        <v>3.3158772954155681E-2</v>
      </c>
      <c r="D84" s="116">
        <v>3635</v>
      </c>
      <c r="E84" s="117">
        <v>0</v>
      </c>
      <c r="G84" s="104" t="s">
        <v>115</v>
      </c>
      <c r="H84" s="118">
        <v>-5.1564819989998309E-3</v>
      </c>
      <c r="I84" s="107"/>
      <c r="J84" s="2">
        <f t="shared" ref="J84:J140" si="14">((1-B84)/C84)*H84</f>
        <v>-0.15533770649702616</v>
      </c>
      <c r="K84" s="2">
        <f t="shared" si="13"/>
        <v>1.7112388487692222E-4</v>
      </c>
    </row>
    <row r="85" spans="1:11" x14ac:dyDescent="0.2">
      <c r="A85" s="104" t="s">
        <v>116</v>
      </c>
      <c r="B85" s="114">
        <v>4.401650618982119E-3</v>
      </c>
      <c r="C85" s="115">
        <v>6.6207869627235474E-2</v>
      </c>
      <c r="D85" s="116">
        <v>3635</v>
      </c>
      <c r="E85" s="117">
        <v>0</v>
      </c>
      <c r="G85" s="104" t="s">
        <v>116</v>
      </c>
      <c r="H85" s="118">
        <v>-1.1531489059133334E-2</v>
      </c>
      <c r="I85" s="107"/>
      <c r="J85" s="2">
        <f t="shared" si="14"/>
        <v>-0.17340433301686639</v>
      </c>
      <c r="K85" s="2">
        <f t="shared" si="13"/>
        <v>7.666397701768065E-4</v>
      </c>
    </row>
    <row r="86" spans="1:11" x14ac:dyDescent="0.2">
      <c r="A86" s="104" t="s">
        <v>117</v>
      </c>
      <c r="B86" s="114">
        <v>2.7510316368638239E-4</v>
      </c>
      <c r="C86" s="115">
        <v>1.6586234162291987E-2</v>
      </c>
      <c r="D86" s="116">
        <v>3635</v>
      </c>
      <c r="E86" s="117">
        <v>0</v>
      </c>
      <c r="G86" s="104" t="s">
        <v>117</v>
      </c>
      <c r="H86" s="118">
        <v>-1.8164118070678615E-3</v>
      </c>
      <c r="I86" s="107"/>
      <c r="J86" s="2">
        <f t="shared" si="14"/>
        <v>-0.1094830863151305</v>
      </c>
      <c r="K86" s="2">
        <f t="shared" si="13"/>
        <v>3.0127431567179557E-5</v>
      </c>
    </row>
    <row r="87" spans="1:11" x14ac:dyDescent="0.2">
      <c r="A87" s="104" t="s">
        <v>118</v>
      </c>
      <c r="B87" s="114">
        <v>2.7510316368638239E-4</v>
      </c>
      <c r="C87" s="115">
        <v>1.65862341622918E-2</v>
      </c>
      <c r="D87" s="116">
        <v>3635</v>
      </c>
      <c r="E87" s="117">
        <v>0</v>
      </c>
      <c r="G87" s="104" t="s">
        <v>118</v>
      </c>
      <c r="H87" s="118">
        <v>-1.9292153745373403E-3</v>
      </c>
      <c r="I87" s="107"/>
      <c r="J87" s="2">
        <f t="shared" si="14"/>
        <v>-0.11628225083600756</v>
      </c>
      <c r="K87" s="2">
        <f t="shared" si="13"/>
        <v>3.1998417951570598E-5</v>
      </c>
    </row>
    <row r="88" spans="1:11" x14ac:dyDescent="0.2">
      <c r="A88" s="104" t="s">
        <v>119</v>
      </c>
      <c r="B88" s="114">
        <v>2.7510316368638239E-4</v>
      </c>
      <c r="C88" s="115">
        <v>1.6586234162291897E-2</v>
      </c>
      <c r="D88" s="116">
        <v>3635</v>
      </c>
      <c r="E88" s="117">
        <v>0</v>
      </c>
      <c r="G88" s="104" t="s">
        <v>119</v>
      </c>
      <c r="H88" s="118">
        <v>-1.083825267159579E-3</v>
      </c>
      <c r="I88" s="107"/>
      <c r="J88" s="2">
        <f t="shared" si="14"/>
        <v>-6.5326890528475318E-2</v>
      </c>
      <c r="K88" s="2">
        <f t="shared" si="13"/>
        <v>1.797657967211759E-5</v>
      </c>
    </row>
    <row r="89" spans="1:11" x14ac:dyDescent="0.2">
      <c r="A89" s="104" t="s">
        <v>120</v>
      </c>
      <c r="B89" s="114">
        <v>0.4404401650618982</v>
      </c>
      <c r="C89" s="115">
        <v>0.49650825231447498</v>
      </c>
      <c r="D89" s="116">
        <v>3635</v>
      </c>
      <c r="E89" s="117">
        <v>0</v>
      </c>
      <c r="G89" s="104" t="s">
        <v>120</v>
      </c>
      <c r="H89" s="118">
        <v>2.4589759441427567E-2</v>
      </c>
      <c r="I89" s="107"/>
      <c r="J89" s="2">
        <f t="shared" si="14"/>
        <v>2.7712412976165356E-2</v>
      </c>
      <c r="K89" s="2">
        <f t="shared" si="13"/>
        <v>-2.1812966162655229E-2</v>
      </c>
    </row>
    <row r="90" spans="1:11" ht="24" x14ac:dyDescent="0.2">
      <c r="A90" s="104" t="s">
        <v>121</v>
      </c>
      <c r="B90" s="114">
        <v>4.6217331499312231E-2</v>
      </c>
      <c r="C90" s="115">
        <v>0.20998433276732228</v>
      </c>
      <c r="D90" s="116">
        <v>3635</v>
      </c>
      <c r="E90" s="117">
        <v>0</v>
      </c>
      <c r="G90" s="104" t="s">
        <v>121</v>
      </c>
      <c r="H90" s="118">
        <v>8.2387912644740543E-3</v>
      </c>
      <c r="I90" s="107"/>
      <c r="J90" s="2">
        <f t="shared" si="14"/>
        <v>3.7421917215878515E-2</v>
      </c>
      <c r="K90" s="2">
        <f t="shared" si="13"/>
        <v>-1.8133493199502704E-3</v>
      </c>
    </row>
    <row r="91" spans="1:11" x14ac:dyDescent="0.2">
      <c r="A91" s="104" t="s">
        <v>122</v>
      </c>
      <c r="B91" s="114">
        <v>5.7771664374140306E-3</v>
      </c>
      <c r="C91" s="115">
        <v>7.5798227915991293E-2</v>
      </c>
      <c r="D91" s="116">
        <v>3635</v>
      </c>
      <c r="E91" s="117">
        <v>0</v>
      </c>
      <c r="G91" s="104" t="s">
        <v>122</v>
      </c>
      <c r="H91" s="118">
        <v>-1.7088830479672433E-3</v>
      </c>
      <c r="I91" s="107"/>
      <c r="J91" s="2">
        <f t="shared" si="14"/>
        <v>-2.2414911177872244E-2</v>
      </c>
      <c r="K91" s="2">
        <f t="shared" si="13"/>
        <v>1.3024713191348011E-4</v>
      </c>
    </row>
    <row r="92" spans="1:11" x14ac:dyDescent="0.2">
      <c r="A92" s="104" t="s">
        <v>123</v>
      </c>
      <c r="B92" s="114">
        <v>0.37826685006877581</v>
      </c>
      <c r="C92" s="115">
        <v>0.48502139855869081</v>
      </c>
      <c r="D92" s="116">
        <v>3635</v>
      </c>
      <c r="E92" s="117">
        <v>0</v>
      </c>
      <c r="G92" s="104" t="s">
        <v>123</v>
      </c>
      <c r="H92" s="118">
        <v>5.5389991620637489E-3</v>
      </c>
      <c r="I92" s="107"/>
      <c r="J92" s="2">
        <f t="shared" si="14"/>
        <v>7.1002628064039649E-3</v>
      </c>
      <c r="K92" s="2">
        <f t="shared" si="13"/>
        <v>-4.3198501587634747E-3</v>
      </c>
    </row>
    <row r="93" spans="1:11" x14ac:dyDescent="0.2">
      <c r="A93" s="104" t="s">
        <v>124</v>
      </c>
      <c r="B93" s="114">
        <v>2.6960110041265476E-2</v>
      </c>
      <c r="C93" s="115">
        <v>0.16198913959664824</v>
      </c>
      <c r="D93" s="116">
        <v>3635</v>
      </c>
      <c r="E93" s="117">
        <v>0</v>
      </c>
      <c r="G93" s="104" t="s">
        <v>124</v>
      </c>
      <c r="H93" s="118">
        <v>-2.1379493139829991E-2</v>
      </c>
      <c r="I93" s="107"/>
      <c r="J93" s="2">
        <f t="shared" si="14"/>
        <v>-0.12842280478773613</v>
      </c>
      <c r="K93" s="2">
        <f t="shared" si="13"/>
        <v>3.5582230334176256E-3</v>
      </c>
    </row>
    <row r="94" spans="1:11" ht="24" x14ac:dyDescent="0.2">
      <c r="A94" s="104" t="s">
        <v>125</v>
      </c>
      <c r="B94" s="114">
        <v>1.6506189821182944E-3</v>
      </c>
      <c r="C94" s="115">
        <v>4.0599851044277789E-2</v>
      </c>
      <c r="D94" s="116">
        <v>3635</v>
      </c>
      <c r="E94" s="117">
        <v>0</v>
      </c>
      <c r="G94" s="104" t="s">
        <v>125</v>
      </c>
      <c r="H94" s="118">
        <v>-5.6576609835916683E-3</v>
      </c>
      <c r="I94" s="107"/>
      <c r="J94" s="2">
        <f t="shared" si="14"/>
        <v>-0.13912175034380689</v>
      </c>
      <c r="K94" s="2">
        <f t="shared" si="13"/>
        <v>2.3001667182773254E-4</v>
      </c>
    </row>
    <row r="95" spans="1:11" x14ac:dyDescent="0.2">
      <c r="A95" s="104" t="s">
        <v>126</v>
      </c>
      <c r="B95" s="114">
        <v>8.8033012379642363E-3</v>
      </c>
      <c r="C95" s="115">
        <v>9.3424859014550624E-2</v>
      </c>
      <c r="D95" s="116">
        <v>3635</v>
      </c>
      <c r="E95" s="117">
        <v>0</v>
      </c>
      <c r="G95" s="104" t="s">
        <v>126</v>
      </c>
      <c r="H95" s="118">
        <v>-3.3217922242381528E-3</v>
      </c>
      <c r="I95" s="107"/>
      <c r="J95" s="2">
        <f t="shared" si="14"/>
        <v>-3.5242755743687584E-2</v>
      </c>
      <c r="K95" s="2">
        <f t="shared" si="13"/>
        <v>3.1300809986067245E-4</v>
      </c>
    </row>
    <row r="96" spans="1:11" x14ac:dyDescent="0.2">
      <c r="A96" s="104" t="s">
        <v>127</v>
      </c>
      <c r="B96" s="114">
        <v>8.2530949105914732E-4</v>
      </c>
      <c r="C96" s="115">
        <v>2.8720293793744623E-2</v>
      </c>
      <c r="D96" s="116">
        <v>3635</v>
      </c>
      <c r="E96" s="117">
        <v>0</v>
      </c>
      <c r="G96" s="104" t="s">
        <v>127</v>
      </c>
      <c r="H96" s="118">
        <v>4.1969257032880448E-3</v>
      </c>
      <c r="I96" s="107"/>
      <c r="J96" s="2">
        <f t="shared" si="14"/>
        <v>0.14601041238600423</v>
      </c>
      <c r="K96" s="2">
        <f t="shared" si="13"/>
        <v>-1.2060331419548812E-4</v>
      </c>
    </row>
    <row r="97" spans="1:11" ht="24" x14ac:dyDescent="0.2">
      <c r="A97" s="104" t="s">
        <v>185</v>
      </c>
      <c r="B97" s="114">
        <v>0.1469050894085282</v>
      </c>
      <c r="C97" s="115">
        <v>0.35405998167862657</v>
      </c>
      <c r="D97" s="116">
        <v>3635</v>
      </c>
      <c r="E97" s="117">
        <v>0</v>
      </c>
      <c r="G97" s="104" t="s">
        <v>185</v>
      </c>
      <c r="H97" s="118">
        <v>8.1164615448241217E-2</v>
      </c>
      <c r="I97" s="107"/>
      <c r="J97" s="2">
        <f t="shared" si="14"/>
        <v>0.19556324900298211</v>
      </c>
      <c r="K97" s="2">
        <f t="shared" si="13"/>
        <v>-3.3676483382003367E-2</v>
      </c>
    </row>
    <row r="98" spans="1:11" x14ac:dyDescent="0.2">
      <c r="A98" s="104" t="s">
        <v>128</v>
      </c>
      <c r="B98" s="114">
        <v>2.2008253094910591E-3</v>
      </c>
      <c r="C98" s="115">
        <v>4.6867749734722498E-2</v>
      </c>
      <c r="D98" s="116">
        <v>3635</v>
      </c>
      <c r="E98" s="117">
        <v>0</v>
      </c>
      <c r="G98" s="104" t="s">
        <v>128</v>
      </c>
      <c r="H98" s="118">
        <v>5.9209440967359118E-3</v>
      </c>
      <c r="I98" s="107"/>
      <c r="J98" s="2">
        <f t="shared" si="14"/>
        <v>0.12605497738959695</v>
      </c>
      <c r="K98" s="2">
        <f t="shared" si="13"/>
        <v>-2.7803689526241401E-4</v>
      </c>
    </row>
    <row r="99" spans="1:11" x14ac:dyDescent="0.2">
      <c r="A99" s="104" t="s">
        <v>129</v>
      </c>
      <c r="B99" s="114">
        <v>4.401650618982119E-3</v>
      </c>
      <c r="C99" s="115">
        <v>6.6207869627232782E-2</v>
      </c>
      <c r="D99" s="116">
        <v>3635</v>
      </c>
      <c r="E99" s="117">
        <v>0</v>
      </c>
      <c r="G99" s="104" t="s">
        <v>129</v>
      </c>
      <c r="H99" s="118">
        <v>2.836655991944056E-3</v>
      </c>
      <c r="I99" s="107"/>
      <c r="J99" s="2">
        <f t="shared" si="14"/>
        <v>4.2656107789633989E-2</v>
      </c>
      <c r="K99" s="2">
        <f t="shared" si="13"/>
        <v>-1.8858737900915833E-4</v>
      </c>
    </row>
    <row r="100" spans="1:11" x14ac:dyDescent="0.2">
      <c r="A100" s="104" t="s">
        <v>130</v>
      </c>
      <c r="B100" s="114">
        <v>5.5020632737276477E-4</v>
      </c>
      <c r="C100" s="115">
        <v>2.3453249715537871E-2</v>
      </c>
      <c r="D100" s="116">
        <v>3635</v>
      </c>
      <c r="E100" s="117">
        <v>0</v>
      </c>
      <c r="G100" s="104" t="s">
        <v>130</v>
      </c>
      <c r="H100" s="118">
        <v>-9.418892688707642E-4</v>
      </c>
      <c r="I100" s="107"/>
      <c r="J100" s="2">
        <f t="shared" si="14"/>
        <v>-4.0138191800843909E-2</v>
      </c>
      <c r="K100" s="2">
        <f t="shared" si="13"/>
        <v>2.2096444701813331E-5</v>
      </c>
    </row>
    <row r="101" spans="1:11" x14ac:dyDescent="0.2">
      <c r="A101" s="104" t="s">
        <v>131</v>
      </c>
      <c r="B101" s="114">
        <v>0.72792297111416782</v>
      </c>
      <c r="C101" s="115">
        <v>0.44509057361500604</v>
      </c>
      <c r="D101" s="116">
        <v>3635</v>
      </c>
      <c r="E101" s="117">
        <v>0</v>
      </c>
      <c r="G101" s="104" t="s">
        <v>131</v>
      </c>
      <c r="H101" s="118">
        <v>-3.4801016172589884E-2</v>
      </c>
      <c r="I101" s="107"/>
      <c r="J101" s="2">
        <f t="shared" si="14"/>
        <v>-2.1273326472728567E-2</v>
      </c>
      <c r="K101" s="2">
        <f t="shared" si="13"/>
        <v>5.691529003724953E-2</v>
      </c>
    </row>
    <row r="102" spans="1:11" x14ac:dyDescent="0.2">
      <c r="A102" s="104" t="s">
        <v>132</v>
      </c>
      <c r="B102" s="114">
        <v>9.1609353507565341E-2</v>
      </c>
      <c r="C102" s="115">
        <v>0.28851339559747408</v>
      </c>
      <c r="D102" s="116">
        <v>3635</v>
      </c>
      <c r="E102" s="117">
        <v>0</v>
      </c>
      <c r="G102" s="104" t="s">
        <v>132</v>
      </c>
      <c r="H102" s="118">
        <v>-4.4537402012308824E-2</v>
      </c>
      <c r="I102" s="107"/>
      <c r="J102" s="2">
        <f t="shared" si="14"/>
        <v>-0.14022697047834709</v>
      </c>
      <c r="K102" s="2">
        <f t="shared" si="13"/>
        <v>1.4141605441941121E-2</v>
      </c>
    </row>
    <row r="103" spans="1:11" ht="24" x14ac:dyDescent="0.2">
      <c r="A103" s="104" t="s">
        <v>141</v>
      </c>
      <c r="B103" s="114">
        <v>1.375515818431912E-3</v>
      </c>
      <c r="C103" s="115">
        <v>3.7067529819211381E-2</v>
      </c>
      <c r="D103" s="116">
        <v>3635</v>
      </c>
      <c r="E103" s="117">
        <v>0</v>
      </c>
      <c r="G103" s="104" t="s">
        <v>141</v>
      </c>
      <c r="H103" s="118">
        <v>-3.8223661492283842E-3</v>
      </c>
      <c r="I103" s="107"/>
      <c r="J103" s="2">
        <f t="shared" si="14"/>
        <v>-0.10297714584012957</v>
      </c>
      <c r="K103" s="2">
        <f t="shared" si="13"/>
        <v>1.4184179867786443E-4</v>
      </c>
    </row>
    <row r="104" spans="1:11" x14ac:dyDescent="0.2">
      <c r="A104" s="104" t="s">
        <v>133</v>
      </c>
      <c r="B104" s="114">
        <v>2.4209078404401653E-2</v>
      </c>
      <c r="C104" s="115">
        <v>0.15371889759321813</v>
      </c>
      <c r="D104" s="116">
        <v>3635</v>
      </c>
      <c r="E104" s="117">
        <v>0</v>
      </c>
      <c r="G104" s="104" t="s">
        <v>133</v>
      </c>
      <c r="H104" s="118">
        <v>-5.3342309572034985E-3</v>
      </c>
      <c r="I104" s="107"/>
      <c r="J104" s="2">
        <f t="shared" si="14"/>
        <v>-3.3861120676961023E-2</v>
      </c>
      <c r="K104" s="2">
        <f t="shared" si="13"/>
        <v>8.4008418933537361E-4</v>
      </c>
    </row>
    <row r="105" spans="1:11" x14ac:dyDescent="0.2">
      <c r="A105" s="104" t="s">
        <v>134</v>
      </c>
      <c r="B105" s="121">
        <v>0.89211850195640019</v>
      </c>
      <c r="C105" s="120">
        <v>6.0671757253944945</v>
      </c>
      <c r="D105" s="116">
        <v>3635</v>
      </c>
      <c r="E105" s="117">
        <v>57</v>
      </c>
      <c r="G105" s="104" t="s">
        <v>134</v>
      </c>
      <c r="H105" s="118">
        <v>6.9700383598427992E-3</v>
      </c>
      <c r="I105" s="107"/>
    </row>
    <row r="106" spans="1:11" x14ac:dyDescent="0.2">
      <c r="A106" s="104" t="s">
        <v>188</v>
      </c>
      <c r="B106" s="121">
        <v>0.99339752407152682</v>
      </c>
      <c r="C106" s="122">
        <v>8.0998074706385745E-2</v>
      </c>
      <c r="D106" s="116">
        <v>3635</v>
      </c>
      <c r="E106" s="117">
        <v>0</v>
      </c>
      <c r="G106" s="104" t="s">
        <v>188</v>
      </c>
      <c r="H106" s="118">
        <v>9.3082190563472042E-3</v>
      </c>
      <c r="I106" s="107"/>
      <c r="J106" s="2">
        <f t="shared" si="14"/>
        <v>7.5875003793939076E-4</v>
      </c>
      <c r="K106" s="2">
        <f t="shared" si="13"/>
        <v>-0.11416026612496405</v>
      </c>
    </row>
    <row r="107" spans="1:11" x14ac:dyDescent="0.2">
      <c r="A107" s="104" t="s">
        <v>153</v>
      </c>
      <c r="B107" s="121">
        <v>3.0261348005502066E-3</v>
      </c>
      <c r="C107" s="122">
        <v>5.4934574878799131E-2</v>
      </c>
      <c r="D107" s="116">
        <v>3635</v>
      </c>
      <c r="E107" s="117">
        <v>0</v>
      </c>
      <c r="G107" s="104" t="s">
        <v>153</v>
      </c>
      <c r="H107" s="118">
        <v>-1.042385077901771E-2</v>
      </c>
      <c r="I107" s="107"/>
      <c r="J107" s="2">
        <f t="shared" si="14"/>
        <v>-0.18917606670021356</v>
      </c>
      <c r="K107" s="2">
        <f t="shared" si="13"/>
        <v>5.7420991548078081E-4</v>
      </c>
    </row>
    <row r="108" spans="1:11" x14ac:dyDescent="0.2">
      <c r="A108" s="104" t="s">
        <v>154</v>
      </c>
      <c r="B108" s="121">
        <v>1.1004126547455295E-3</v>
      </c>
      <c r="C108" s="122">
        <v>3.3158772954155633E-2</v>
      </c>
      <c r="D108" s="116">
        <v>3635</v>
      </c>
      <c r="E108" s="117">
        <v>0</v>
      </c>
      <c r="G108" s="104" t="s">
        <v>154</v>
      </c>
      <c r="H108" s="118">
        <v>5.9698015021683194E-5</v>
      </c>
      <c r="I108" s="107"/>
      <c r="J108" s="2">
        <f t="shared" si="14"/>
        <v>1.7983874931963282E-3</v>
      </c>
      <c r="K108" s="2">
        <f t="shared" si="13"/>
        <v>-1.9811484364597389E-6</v>
      </c>
    </row>
    <row r="109" spans="1:11" x14ac:dyDescent="0.2">
      <c r="A109" s="104" t="s">
        <v>155</v>
      </c>
      <c r="B109" s="121">
        <v>2.4759284731774417E-3</v>
      </c>
      <c r="C109" s="122">
        <v>4.9703902137115591E-2</v>
      </c>
      <c r="D109" s="116">
        <v>3635</v>
      </c>
      <c r="E109" s="117">
        <v>0</v>
      </c>
      <c r="G109" s="104" t="s">
        <v>155</v>
      </c>
      <c r="H109" s="118">
        <v>-3.6877894171026579E-3</v>
      </c>
      <c r="I109" s="107"/>
      <c r="J109" s="2">
        <f t="shared" si="14"/>
        <v>-7.401146702996568E-2</v>
      </c>
      <c r="K109" s="2">
        <f t="shared" si="13"/>
        <v>1.8370193140366549E-4</v>
      </c>
    </row>
    <row r="110" spans="1:11" x14ac:dyDescent="0.2">
      <c r="A110" s="104" t="s">
        <v>189</v>
      </c>
      <c r="B110" s="121">
        <v>0.99752407152682254</v>
      </c>
      <c r="C110" s="122">
        <v>4.9703902137115029E-2</v>
      </c>
      <c r="D110" s="116">
        <v>3635</v>
      </c>
      <c r="E110" s="117">
        <v>0</v>
      </c>
      <c r="G110" s="104" t="s">
        <v>189</v>
      </c>
      <c r="H110" s="118">
        <v>3.3256600266936779E-3</v>
      </c>
      <c r="I110" s="107"/>
      <c r="J110" s="2">
        <f t="shared" si="14"/>
        <v>1.6566297610767254E-4</v>
      </c>
      <c r="K110" s="2">
        <f t="shared" si="13"/>
        <v>-6.6743772374046301E-2</v>
      </c>
    </row>
    <row r="111" spans="1:11" x14ac:dyDescent="0.2">
      <c r="A111" s="104" t="s">
        <v>151</v>
      </c>
      <c r="B111" s="121">
        <v>1.9257221458046771E-3</v>
      </c>
      <c r="C111" s="122">
        <v>4.3846808750281734E-2</v>
      </c>
      <c r="D111" s="116">
        <v>3635</v>
      </c>
      <c r="E111" s="117">
        <v>0</v>
      </c>
      <c r="G111" s="104" t="s">
        <v>151</v>
      </c>
      <c r="H111" s="118">
        <v>-6.4523867303660143E-3</v>
      </c>
      <c r="I111" s="107"/>
      <c r="J111" s="2">
        <f t="shared" si="14"/>
        <v>-0.14687411489906144</v>
      </c>
      <c r="K111" s="2">
        <f t="shared" si="13"/>
        <v>2.8338445542817816E-4</v>
      </c>
    </row>
    <row r="112" spans="1:11" x14ac:dyDescent="0.2">
      <c r="A112" s="104" t="s">
        <v>152</v>
      </c>
      <c r="B112" s="121">
        <v>5.5020632737276477E-4</v>
      </c>
      <c r="C112" s="122">
        <v>2.3453249715537729E-2</v>
      </c>
      <c r="D112" s="116">
        <v>3635</v>
      </c>
      <c r="E112" s="117">
        <v>0</v>
      </c>
      <c r="G112" s="104" t="s">
        <v>152</v>
      </c>
      <c r="H112" s="118">
        <v>5.0150101955038408E-3</v>
      </c>
      <c r="I112" s="107"/>
      <c r="J112" s="2">
        <f t="shared" si="14"/>
        <v>0.21371242646352034</v>
      </c>
      <c r="K112" s="2">
        <f t="shared" si="13"/>
        <v>-1.1765066141674666E-4</v>
      </c>
    </row>
    <row r="113" spans="1:11" x14ac:dyDescent="0.2">
      <c r="A113" s="104" t="s">
        <v>190</v>
      </c>
      <c r="B113" s="121">
        <v>0.97964236588720788</v>
      </c>
      <c r="C113" s="122">
        <v>0.14123982722136327</v>
      </c>
      <c r="D113" s="116">
        <v>3635</v>
      </c>
      <c r="E113" s="117">
        <v>0</v>
      </c>
      <c r="G113" s="104" t="s">
        <v>190</v>
      </c>
      <c r="H113" s="118">
        <v>2.3758044624658019E-2</v>
      </c>
      <c r="I113" s="107"/>
      <c r="J113" s="2">
        <f t="shared" si="14"/>
        <v>3.4243710801638524E-3</v>
      </c>
      <c r="K113" s="2">
        <f t="shared" si="13"/>
        <v>-0.16478628941167006</v>
      </c>
    </row>
    <row r="114" spans="1:11" x14ac:dyDescent="0.2">
      <c r="A114" s="104" t="s">
        <v>162</v>
      </c>
      <c r="B114" s="121">
        <v>1.2104539202200825E-2</v>
      </c>
      <c r="C114" s="122">
        <v>0.10936777371376634</v>
      </c>
      <c r="D114" s="116">
        <v>3635</v>
      </c>
      <c r="E114" s="117">
        <v>0</v>
      </c>
      <c r="G114" s="104" t="s">
        <v>162</v>
      </c>
      <c r="H114" s="118">
        <v>-2.0643734372914047E-2</v>
      </c>
      <c r="I114" s="107"/>
      <c r="J114" s="2">
        <f t="shared" si="14"/>
        <v>-0.18647039057676526</v>
      </c>
      <c r="K114" s="2">
        <f t="shared" si="13"/>
        <v>2.2847945378383933E-3</v>
      </c>
    </row>
    <row r="115" spans="1:11" x14ac:dyDescent="0.2">
      <c r="A115" s="104" t="s">
        <v>163</v>
      </c>
      <c r="B115" s="121">
        <v>3.8514442916093533E-3</v>
      </c>
      <c r="C115" s="122">
        <v>6.1948901706583938E-2</v>
      </c>
      <c r="D115" s="116">
        <v>3635</v>
      </c>
      <c r="E115" s="117">
        <v>0</v>
      </c>
      <c r="G115" s="104" t="s">
        <v>163</v>
      </c>
      <c r="H115" s="118">
        <v>-1.0139312769705307E-2</v>
      </c>
      <c r="I115" s="107"/>
      <c r="J115" s="2">
        <f t="shared" si="14"/>
        <v>-0.1630418214556357</v>
      </c>
      <c r="K115" s="2">
        <f t="shared" si="13"/>
        <v>6.3037434420847819E-4</v>
      </c>
    </row>
    <row r="116" spans="1:11" x14ac:dyDescent="0.2">
      <c r="A116" s="104" t="s">
        <v>164</v>
      </c>
      <c r="B116" s="121">
        <v>4.401650618982119E-3</v>
      </c>
      <c r="C116" s="122">
        <v>6.6207869627234864E-2</v>
      </c>
      <c r="D116" s="116">
        <v>3635</v>
      </c>
      <c r="E116" s="117">
        <v>0</v>
      </c>
      <c r="G116" s="104" t="s">
        <v>164</v>
      </c>
      <c r="H116" s="118">
        <v>-7.0943765582837425E-3</v>
      </c>
      <c r="I116" s="107"/>
      <c r="J116" s="2">
        <f t="shared" si="14"/>
        <v>-0.10668142066920133</v>
      </c>
      <c r="K116" s="2">
        <f t="shared" si="13"/>
        <v>4.7165038151622595E-4</v>
      </c>
    </row>
    <row r="117" spans="1:11" x14ac:dyDescent="0.2">
      <c r="A117" s="104" t="s">
        <v>191</v>
      </c>
      <c r="B117" s="121">
        <v>0.94690508940852802</v>
      </c>
      <c r="C117" s="122">
        <v>0.22425359731719441</v>
      </c>
      <c r="D117" s="116">
        <v>3635</v>
      </c>
      <c r="E117" s="117">
        <v>0</v>
      </c>
      <c r="G117" s="104" t="s">
        <v>191</v>
      </c>
      <c r="H117" s="118">
        <v>2.0326187619469312E-2</v>
      </c>
      <c r="I117" s="107"/>
      <c r="J117" s="2">
        <f t="shared" si="14"/>
        <v>4.8124851829900164E-3</v>
      </c>
      <c r="K117" s="2">
        <f t="shared" si="13"/>
        <v>-8.5826808289386408E-2</v>
      </c>
    </row>
    <row r="118" spans="1:11" x14ac:dyDescent="0.2">
      <c r="A118" s="104" t="s">
        <v>156</v>
      </c>
      <c r="B118" s="121">
        <v>2.530949105914718E-2</v>
      </c>
      <c r="C118" s="122">
        <v>0.1570850377569781</v>
      </c>
      <c r="D118" s="116">
        <v>3635</v>
      </c>
      <c r="E118" s="117">
        <v>0</v>
      </c>
      <c r="F118" s="32"/>
      <c r="G118" s="104" t="s">
        <v>156</v>
      </c>
      <c r="H118" s="118">
        <v>-1.4997127865518092E-2</v>
      </c>
      <c r="I118" s="107"/>
      <c r="J118" s="2">
        <f t="shared" si="14"/>
        <v>-9.3055063681541025E-2</v>
      </c>
      <c r="K118" s="2">
        <f t="shared" si="13"/>
        <v>2.4163324467123271E-3</v>
      </c>
    </row>
    <row r="119" spans="1:11" x14ac:dyDescent="0.2">
      <c r="A119" s="104" t="s">
        <v>157</v>
      </c>
      <c r="B119" s="121">
        <v>1.8156808803301238E-2</v>
      </c>
      <c r="C119" s="122">
        <v>0.1335366794154578</v>
      </c>
      <c r="D119" s="116">
        <v>3635</v>
      </c>
      <c r="E119" s="117">
        <v>0</v>
      </c>
      <c r="G119" s="104" t="s">
        <v>157</v>
      </c>
      <c r="H119" s="118">
        <v>-1.2608424715419115E-2</v>
      </c>
      <c r="I119" s="107"/>
      <c r="J119" s="2">
        <f t="shared" si="14"/>
        <v>-9.2704835950244688E-2</v>
      </c>
      <c r="K119" s="2">
        <f t="shared" si="13"/>
        <v>1.7143511271269683E-3</v>
      </c>
    </row>
    <row r="120" spans="1:11" x14ac:dyDescent="0.2">
      <c r="A120" s="104" t="s">
        <v>158</v>
      </c>
      <c r="B120" s="121">
        <v>9.6286107290233843E-3</v>
      </c>
      <c r="C120" s="122">
        <v>9.7665370847421148E-2</v>
      </c>
      <c r="D120" s="116">
        <v>3635</v>
      </c>
      <c r="E120" s="117">
        <v>0</v>
      </c>
      <c r="G120" s="104" t="s">
        <v>158</v>
      </c>
      <c r="H120" s="118">
        <v>-5.3110854210803842E-3</v>
      </c>
      <c r="I120" s="107"/>
      <c r="J120" s="2">
        <f t="shared" si="14"/>
        <v>-5.3856827669549558E-2</v>
      </c>
      <c r="K120" s="2">
        <f t="shared" si="13"/>
        <v>5.2360804678728732E-4</v>
      </c>
    </row>
    <row r="121" spans="1:11" x14ac:dyDescent="0.2">
      <c r="A121" s="104" t="s">
        <v>192</v>
      </c>
      <c r="B121" s="121">
        <v>0.971939477303989</v>
      </c>
      <c r="C121" s="122">
        <v>0.16516850411311323</v>
      </c>
      <c r="D121" s="116">
        <v>3635</v>
      </c>
      <c r="E121" s="117">
        <v>0</v>
      </c>
      <c r="G121" s="104" t="s">
        <v>192</v>
      </c>
      <c r="H121" s="118">
        <v>1.3537815137907659E-2</v>
      </c>
      <c r="I121" s="107"/>
      <c r="J121" s="2">
        <f t="shared" si="14"/>
        <v>2.2999431457677013E-3</v>
      </c>
      <c r="K121" s="2">
        <f t="shared" si="13"/>
        <v>-7.9663716999973419E-2</v>
      </c>
    </row>
    <row r="122" spans="1:11" x14ac:dyDescent="0.2">
      <c r="A122" s="104" t="s">
        <v>159</v>
      </c>
      <c r="B122" s="121">
        <v>1.3480055020632738E-2</v>
      </c>
      <c r="C122" s="122">
        <v>0.11533430781974885</v>
      </c>
      <c r="D122" s="116">
        <v>3635</v>
      </c>
      <c r="E122" s="117">
        <v>0</v>
      </c>
      <c r="G122" s="104" t="s">
        <v>159</v>
      </c>
      <c r="H122" s="118">
        <v>-1.0015241958459726E-2</v>
      </c>
      <c r="I122" s="107"/>
      <c r="J122" s="2">
        <f t="shared" si="14"/>
        <v>-8.5666061838738775E-2</v>
      </c>
      <c r="K122" s="2">
        <f t="shared" si="13"/>
        <v>1.1705624735354715E-3</v>
      </c>
    </row>
    <row r="123" spans="1:11" x14ac:dyDescent="0.2">
      <c r="A123" s="104" t="s">
        <v>160</v>
      </c>
      <c r="B123" s="121">
        <v>8.5281980742778554E-3</v>
      </c>
      <c r="C123" s="122">
        <v>9.196626924017931E-2</v>
      </c>
      <c r="D123" s="116">
        <v>3635</v>
      </c>
      <c r="E123" s="117">
        <v>0</v>
      </c>
      <c r="G123" s="104" t="s">
        <v>160</v>
      </c>
      <c r="H123" s="118">
        <v>-1.0370419186920365E-2</v>
      </c>
      <c r="I123" s="107"/>
      <c r="J123" s="2">
        <f t="shared" si="14"/>
        <v>-0.11180162338790302</v>
      </c>
      <c r="K123" s="2">
        <f t="shared" si="13"/>
        <v>9.6166768174944339E-4</v>
      </c>
    </row>
    <row r="124" spans="1:11" x14ac:dyDescent="0.2">
      <c r="A124" s="104" t="s">
        <v>161</v>
      </c>
      <c r="B124" s="121">
        <v>6.0522696011004132E-3</v>
      </c>
      <c r="C124" s="122">
        <v>7.7571225403949007E-2</v>
      </c>
      <c r="D124" s="116">
        <v>3635</v>
      </c>
      <c r="E124" s="117">
        <v>0</v>
      </c>
      <c r="G124" s="104" t="s">
        <v>161</v>
      </c>
      <c r="H124" s="118">
        <v>-1.6396661599922988E-3</v>
      </c>
      <c r="I124" s="107"/>
      <c r="J124" s="2">
        <f t="shared" si="14"/>
        <v>-2.1009626312455509E-2</v>
      </c>
      <c r="K124" s="2">
        <f t="shared" si="13"/>
        <v>1.2793019066538092E-4</v>
      </c>
    </row>
    <row r="125" spans="1:11" x14ac:dyDescent="0.2">
      <c r="A125" s="104" t="s">
        <v>193</v>
      </c>
      <c r="B125" s="121">
        <v>0.83218707015130677</v>
      </c>
      <c r="C125" s="122">
        <v>0.37375149449151313</v>
      </c>
      <c r="D125" s="116">
        <v>3635</v>
      </c>
      <c r="E125" s="117">
        <v>0</v>
      </c>
      <c r="G125" s="104" t="s">
        <v>193</v>
      </c>
      <c r="H125" s="118">
        <v>2.8057336996046251E-2</v>
      </c>
      <c r="I125" s="107"/>
      <c r="J125" s="2">
        <f t="shared" si="14"/>
        <v>1.2597632369241454E-2</v>
      </c>
      <c r="K125" s="2">
        <f t="shared" si="13"/>
        <v>-6.2471865437631807E-2</v>
      </c>
    </row>
    <row r="126" spans="1:11" x14ac:dyDescent="0.2">
      <c r="A126" s="104" t="s">
        <v>165</v>
      </c>
      <c r="B126" s="121">
        <v>8.7757909215955984E-2</v>
      </c>
      <c r="C126" s="122">
        <v>0.28298142771480406</v>
      </c>
      <c r="D126" s="116">
        <v>3635</v>
      </c>
      <c r="E126" s="117">
        <v>0</v>
      </c>
      <c r="G126" s="104" t="s">
        <v>165</v>
      </c>
      <c r="H126" s="118">
        <v>-2.0156431601230873E-2</v>
      </c>
      <c r="I126" s="107"/>
      <c r="J126" s="2">
        <f t="shared" si="14"/>
        <v>-6.4977922597746832E-2</v>
      </c>
      <c r="K126" s="2">
        <f t="shared" si="13"/>
        <v>6.2508918301210012E-3</v>
      </c>
    </row>
    <row r="127" spans="1:11" x14ac:dyDescent="0.2">
      <c r="A127" s="104" t="s">
        <v>166</v>
      </c>
      <c r="B127" s="121">
        <v>6.5474552957359017E-2</v>
      </c>
      <c r="C127" s="122">
        <v>0.2473953787293911</v>
      </c>
      <c r="D127" s="116">
        <v>3635</v>
      </c>
      <c r="E127" s="117">
        <v>0</v>
      </c>
      <c r="G127" s="104" t="s">
        <v>166</v>
      </c>
      <c r="H127" s="118">
        <v>-1.7277758657335145E-2</v>
      </c>
      <c r="I127" s="107"/>
      <c r="J127" s="2">
        <f t="shared" si="14"/>
        <v>-6.5265993310257203E-2</v>
      </c>
      <c r="K127" s="2">
        <f t="shared" si="13"/>
        <v>4.5726542266238497E-3</v>
      </c>
    </row>
    <row r="128" spans="1:11" x14ac:dyDescent="0.2">
      <c r="A128" s="104" t="s">
        <v>167</v>
      </c>
      <c r="B128" s="121">
        <v>1.4580467675378267E-2</v>
      </c>
      <c r="C128" s="122">
        <v>0.11988257327077838</v>
      </c>
      <c r="D128" s="116">
        <v>3635</v>
      </c>
      <c r="E128" s="117">
        <v>0</v>
      </c>
      <c r="G128" s="104" t="s">
        <v>167</v>
      </c>
      <c r="H128" s="118">
        <v>-4.2386326976648504E-3</v>
      </c>
      <c r="I128" s="107"/>
      <c r="J128" s="2">
        <f t="shared" si="14"/>
        <v>-3.4841022649676957E-2</v>
      </c>
      <c r="K128" s="2">
        <f t="shared" si="13"/>
        <v>5.1551485215881596E-4</v>
      </c>
    </row>
    <row r="129" spans="1:11" x14ac:dyDescent="0.2">
      <c r="A129" s="104" t="s">
        <v>194</v>
      </c>
      <c r="B129" s="121">
        <v>0.98707015130674003</v>
      </c>
      <c r="C129" s="122">
        <v>0.11298752020669504</v>
      </c>
      <c r="D129" s="116">
        <v>3635</v>
      </c>
      <c r="E129" s="117">
        <v>0</v>
      </c>
      <c r="G129" s="104" t="s">
        <v>194</v>
      </c>
      <c r="H129" s="118">
        <v>1.6765276085928725E-2</v>
      </c>
      <c r="I129" s="107"/>
      <c r="J129" s="2">
        <f t="shared" si="14"/>
        <v>1.9185524445109769E-3</v>
      </c>
      <c r="K129" s="2">
        <f t="shared" si="13"/>
        <v>-0.14646311001926354</v>
      </c>
    </row>
    <row r="130" spans="1:11" x14ac:dyDescent="0.2">
      <c r="A130" s="104" t="s">
        <v>195</v>
      </c>
      <c r="B130" s="121">
        <v>1.0453920220082531E-2</v>
      </c>
      <c r="C130" s="122">
        <v>0.10172257565190977</v>
      </c>
      <c r="D130" s="116">
        <v>3635</v>
      </c>
      <c r="E130" s="117">
        <v>0</v>
      </c>
      <c r="G130" s="104" t="s">
        <v>195</v>
      </c>
      <c r="H130" s="118">
        <v>-1.5024158383022774E-2</v>
      </c>
      <c r="I130" s="107"/>
      <c r="J130" s="2">
        <f t="shared" si="14"/>
        <v>-0.14615336796806375</v>
      </c>
      <c r="K130" s="2">
        <f t="shared" si="13"/>
        <v>1.544016675781602E-3</v>
      </c>
    </row>
    <row r="131" spans="1:11" x14ac:dyDescent="0.2">
      <c r="A131" s="104" t="s">
        <v>196</v>
      </c>
      <c r="B131" s="121">
        <v>2.2008253094910595E-3</v>
      </c>
      <c r="C131" s="122">
        <v>4.6867749734722387E-2</v>
      </c>
      <c r="D131" s="116">
        <v>3635</v>
      </c>
      <c r="E131" s="117">
        <v>0</v>
      </c>
      <c r="G131" s="104" t="s">
        <v>196</v>
      </c>
      <c r="H131" s="118">
        <v>-8.0166274954930079E-3</v>
      </c>
      <c r="I131" s="107"/>
      <c r="J131" s="2">
        <f t="shared" si="14"/>
        <v>-0.17067139651635646</v>
      </c>
      <c r="K131" s="2">
        <f t="shared" si="13"/>
        <v>3.7644642187230549E-4</v>
      </c>
    </row>
    <row r="132" spans="1:11" x14ac:dyDescent="0.2">
      <c r="A132" s="104" t="s">
        <v>197</v>
      </c>
      <c r="B132" s="121">
        <v>2.7510316368638239E-4</v>
      </c>
      <c r="C132" s="122">
        <v>1.6586234162291852E-2</v>
      </c>
      <c r="D132" s="116">
        <v>3635</v>
      </c>
      <c r="E132" s="117">
        <v>0</v>
      </c>
      <c r="G132" s="104" t="s">
        <v>197</v>
      </c>
      <c r="H132" s="118">
        <v>5.8786149245382692E-4</v>
      </c>
      <c r="I132" s="107"/>
      <c r="J132" s="2">
        <f t="shared" si="14"/>
        <v>3.5432984012341733E-2</v>
      </c>
      <c r="K132" s="2">
        <f t="shared" si="13"/>
        <v>-9.7504083688337198E-6</v>
      </c>
    </row>
    <row r="133" spans="1:11" x14ac:dyDescent="0.2">
      <c r="A133" s="104" t="s">
        <v>198</v>
      </c>
      <c r="B133" s="121">
        <v>0.98046767537826685</v>
      </c>
      <c r="C133" s="122">
        <v>0.13840550139207417</v>
      </c>
      <c r="D133" s="116">
        <v>3635</v>
      </c>
      <c r="E133" s="117">
        <v>0</v>
      </c>
      <c r="G133" s="104" t="s">
        <v>198</v>
      </c>
      <c r="H133" s="118">
        <v>1.5737165767008426E-2</v>
      </c>
      <c r="I133" s="107"/>
      <c r="J133" s="2">
        <f t="shared" si="14"/>
        <v>2.2208902629995979E-3</v>
      </c>
      <c r="K133" s="2">
        <f t="shared" si="13"/>
        <v>-0.11148243517366994</v>
      </c>
    </row>
    <row r="134" spans="1:11" x14ac:dyDescent="0.2">
      <c r="A134" s="104" t="s">
        <v>199</v>
      </c>
      <c r="B134" s="121">
        <v>1.5680880330123798E-2</v>
      </c>
      <c r="C134" s="122">
        <v>0.12425472910651934</v>
      </c>
      <c r="D134" s="116">
        <v>3635</v>
      </c>
      <c r="E134" s="117">
        <v>0</v>
      </c>
      <c r="G134" s="104" t="s">
        <v>199</v>
      </c>
      <c r="H134" s="118">
        <v>-1.506862968180247E-2</v>
      </c>
      <c r="I134" s="107"/>
      <c r="J134" s="2">
        <f t="shared" si="14"/>
        <v>-0.11937042887364001</v>
      </c>
      <c r="K134" s="2">
        <f t="shared" si="13"/>
        <v>1.9016530032972278E-3</v>
      </c>
    </row>
    <row r="135" spans="1:11" x14ac:dyDescent="0.2">
      <c r="A135" s="104" t="s">
        <v>200</v>
      </c>
      <c r="B135" s="121">
        <v>3.0261348005502066E-3</v>
      </c>
      <c r="C135" s="122">
        <v>5.4934574878800574E-2</v>
      </c>
      <c r="D135" s="116">
        <v>3635</v>
      </c>
      <c r="E135" s="117">
        <v>0</v>
      </c>
      <c r="G135" s="104" t="s">
        <v>200</v>
      </c>
      <c r="H135" s="118">
        <v>-5.5258548910207886E-3</v>
      </c>
      <c r="I135" s="107"/>
      <c r="J135" s="2">
        <f t="shared" si="14"/>
        <v>-0.10028534709491801</v>
      </c>
      <c r="K135" s="2">
        <f t="shared" si="13"/>
        <v>3.0439812859936493E-4</v>
      </c>
    </row>
    <row r="136" spans="1:11" x14ac:dyDescent="0.2">
      <c r="A136" s="104" t="s">
        <v>201</v>
      </c>
      <c r="B136" s="121">
        <v>8.253094910591471E-4</v>
      </c>
      <c r="C136" s="122">
        <v>2.8720293793744515E-2</v>
      </c>
      <c r="D136" s="116">
        <v>3635</v>
      </c>
      <c r="E136" s="117">
        <v>0</v>
      </c>
      <c r="G136" s="104" t="s">
        <v>201</v>
      </c>
      <c r="H136" s="118">
        <v>-7.66471990071414E-5</v>
      </c>
      <c r="I136" s="107"/>
      <c r="J136" s="2">
        <f t="shared" si="14"/>
        <v>-2.6665444962480933E-3</v>
      </c>
      <c r="K136" s="2">
        <f t="shared" ref="K136:K140" si="15">((0-B136)/C136)*H136</f>
        <v>2.2025422601168169E-6</v>
      </c>
    </row>
    <row r="137" spans="1:11" x14ac:dyDescent="0.2">
      <c r="A137" s="104" t="s">
        <v>202</v>
      </c>
      <c r="B137" s="121">
        <v>0.99807427785419534</v>
      </c>
      <c r="C137" s="122">
        <v>4.3846808750281539E-2</v>
      </c>
      <c r="D137" s="116">
        <v>3635</v>
      </c>
      <c r="E137" s="117">
        <v>0</v>
      </c>
      <c r="G137" s="104" t="s">
        <v>202</v>
      </c>
      <c r="H137" s="118">
        <v>9.9217694424723942E-4</v>
      </c>
      <c r="I137" s="107"/>
      <c r="J137" s="2">
        <f t="shared" si="14"/>
        <v>4.3575739456327952E-5</v>
      </c>
      <c r="K137" s="2">
        <f t="shared" si="15"/>
        <v>-2.2584683249651259E-2</v>
      </c>
    </row>
    <row r="138" spans="1:11" x14ac:dyDescent="0.2">
      <c r="A138" s="104" t="s">
        <v>203</v>
      </c>
      <c r="B138" s="121">
        <v>8.2530949105914732E-4</v>
      </c>
      <c r="C138" s="122">
        <v>2.8720293793745029E-2</v>
      </c>
      <c r="D138" s="116">
        <v>3635</v>
      </c>
      <c r="E138" s="117">
        <v>0</v>
      </c>
      <c r="G138" s="104" t="s">
        <v>203</v>
      </c>
      <c r="H138" s="118">
        <v>-2.1708674099543287E-3</v>
      </c>
      <c r="I138" s="107"/>
      <c r="J138" s="2">
        <f t="shared" si="14"/>
        <v>-7.5524149859130751E-2</v>
      </c>
      <c r="K138" s="2">
        <f t="shared" si="15"/>
        <v>6.2382282372630039E-5</v>
      </c>
    </row>
    <row r="139" spans="1:11" x14ac:dyDescent="0.2">
      <c r="A139" s="104" t="s">
        <v>204</v>
      </c>
      <c r="B139" s="121">
        <v>8.2530949105914721E-4</v>
      </c>
      <c r="C139" s="122">
        <v>2.872029379374463E-2</v>
      </c>
      <c r="D139" s="116">
        <v>3635</v>
      </c>
      <c r="E139" s="117">
        <v>0</v>
      </c>
      <c r="G139" s="104" t="s">
        <v>204</v>
      </c>
      <c r="H139" s="118">
        <v>2.5950524533279156E-3</v>
      </c>
      <c r="I139" s="107"/>
      <c r="J139" s="2">
        <f t="shared" si="14"/>
        <v>9.0281483557564851E-2</v>
      </c>
      <c r="K139" s="2">
        <f t="shared" si="15"/>
        <v>-7.4571709986975381E-5</v>
      </c>
    </row>
    <row r="140" spans="1:11" ht="12.75" thickBot="1" x14ac:dyDescent="0.25">
      <c r="A140" s="105" t="s">
        <v>205</v>
      </c>
      <c r="B140" s="123">
        <v>2.7510316368638239E-4</v>
      </c>
      <c r="C140" s="124">
        <v>1.6586234162291998E-2</v>
      </c>
      <c r="D140" s="125">
        <v>3635</v>
      </c>
      <c r="E140" s="126">
        <v>0</v>
      </c>
      <c r="G140" s="105" t="s">
        <v>205</v>
      </c>
      <c r="H140" s="127">
        <v>-3.3573933205432614E-3</v>
      </c>
      <c r="I140" s="107"/>
      <c r="J140" s="2">
        <f t="shared" si="14"/>
        <v>-0.20236478384284554</v>
      </c>
      <c r="K140" s="2">
        <f t="shared" si="15"/>
        <v>5.568651178944567E-5</v>
      </c>
    </row>
    <row r="141" spans="1:11" ht="12.75" thickTop="1" x14ac:dyDescent="0.2">
      <c r="A141" s="106" t="s">
        <v>140</v>
      </c>
      <c r="B141" s="106"/>
      <c r="C141" s="106"/>
      <c r="D141" s="106"/>
      <c r="E141" s="106"/>
      <c r="G141" s="106" t="s">
        <v>137</v>
      </c>
      <c r="H141" s="106"/>
      <c r="I141" s="107"/>
    </row>
  </sheetData>
  <mergeCells count="7">
    <mergeCell ref="J5:K5"/>
    <mergeCell ref="A5:E5"/>
    <mergeCell ref="A6"/>
    <mergeCell ref="A141:E141"/>
    <mergeCell ref="G4:H4"/>
    <mergeCell ref="G5:G6"/>
    <mergeCell ref="G141:H141"/>
  </mergeCells>
  <pageMargins left="0.45" right="0.45" top="0.5" bottom="0.5" header="0" footer="0"/>
  <pageSetup scale="8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3"/>
  <sheetViews>
    <sheetView workbookViewId="0">
      <selection sqref="A1:XFD1048576"/>
    </sheetView>
  </sheetViews>
  <sheetFormatPr defaultRowHeight="12" x14ac:dyDescent="0.2"/>
  <cols>
    <col min="1" max="1" width="35" style="2" bestFit="1" customWidth="1"/>
    <col min="2" max="2" width="7.5703125" style="2" bestFit="1" customWidth="1"/>
    <col min="3" max="3" width="9" style="2" bestFit="1" customWidth="1"/>
    <col min="4" max="4" width="7.7109375" style="2" bestFit="1" customWidth="1"/>
    <col min="5" max="5" width="9" style="2" bestFit="1" customWidth="1"/>
    <col min="6" max="6" width="9.140625" style="2"/>
    <col min="7" max="7" width="37.5703125" style="2" customWidth="1"/>
    <col min="8" max="8" width="10.42578125" style="2" bestFit="1" customWidth="1"/>
    <col min="9" max="9" width="9.140625" style="2"/>
    <col min="10" max="10" width="13.85546875" style="2" bestFit="1" customWidth="1"/>
    <col min="11" max="11" width="15.42578125" style="2" bestFit="1" customWidth="1"/>
    <col min="12" max="16384" width="9.140625" style="2"/>
  </cols>
  <sheetData>
    <row r="1" spans="1:11" x14ac:dyDescent="0.2">
      <c r="A1" s="2" t="s">
        <v>8</v>
      </c>
    </row>
    <row r="4" spans="1:11" ht="12.75" thickBot="1" x14ac:dyDescent="0.25">
      <c r="G4" s="61" t="s">
        <v>135</v>
      </c>
      <c r="H4" s="61"/>
      <c r="I4" s="62"/>
    </row>
    <row r="5" spans="1:11" ht="13.5" thickTop="1" thickBot="1" x14ac:dyDescent="0.25">
      <c r="A5" s="61" t="s">
        <v>0</v>
      </c>
      <c r="B5" s="61"/>
      <c r="C5" s="61"/>
      <c r="D5" s="61"/>
      <c r="E5" s="61"/>
      <c r="G5" s="63" t="s">
        <v>139</v>
      </c>
      <c r="H5" s="64" t="s">
        <v>136</v>
      </c>
      <c r="I5" s="62"/>
      <c r="J5" s="59" t="s">
        <v>5</v>
      </c>
      <c r="K5" s="59"/>
    </row>
    <row r="6" spans="1:11" ht="27" thickTop="1" thickBot="1" x14ac:dyDescent="0.25">
      <c r="A6" s="65" t="s">
        <v>139</v>
      </c>
      <c r="B6" s="66" t="s">
        <v>1</v>
      </c>
      <c r="C6" s="67" t="s">
        <v>216</v>
      </c>
      <c r="D6" s="67" t="s">
        <v>217</v>
      </c>
      <c r="E6" s="68" t="s">
        <v>2</v>
      </c>
      <c r="G6" s="69"/>
      <c r="H6" s="70" t="s">
        <v>4</v>
      </c>
      <c r="I6" s="62"/>
      <c r="J6" s="71" t="s">
        <v>6</v>
      </c>
      <c r="K6" s="71" t="s">
        <v>7</v>
      </c>
    </row>
    <row r="7" spans="1:11" ht="12.75" thickTop="1" x14ac:dyDescent="0.2">
      <c r="A7" s="72" t="s">
        <v>50</v>
      </c>
      <c r="B7" s="73">
        <v>0.5698342915116672</v>
      </c>
      <c r="C7" s="74">
        <v>0.49514101697185448</v>
      </c>
      <c r="D7" s="75">
        <v>5914</v>
      </c>
      <c r="E7" s="76">
        <v>0</v>
      </c>
      <c r="G7" s="72" t="s">
        <v>50</v>
      </c>
      <c r="H7" s="77">
        <v>-7.0421489658993872E-3</v>
      </c>
      <c r="I7" s="62"/>
      <c r="J7" s="2">
        <f>((1-B7)/C7)*H7</f>
        <v>-6.1180368730564798E-3</v>
      </c>
      <c r="K7" s="2">
        <f>((0-B7)/C7)*H7</f>
        <v>8.104474945833464E-3</v>
      </c>
    </row>
    <row r="8" spans="1:11" x14ac:dyDescent="0.2">
      <c r="A8" s="78" t="s">
        <v>51</v>
      </c>
      <c r="B8" s="79">
        <v>0.10923233006425431</v>
      </c>
      <c r="C8" s="80">
        <v>0.31195686161274189</v>
      </c>
      <c r="D8" s="81">
        <v>5914</v>
      </c>
      <c r="E8" s="82">
        <v>0</v>
      </c>
      <c r="G8" s="78" t="s">
        <v>51</v>
      </c>
      <c r="H8" s="83">
        <v>6.3136321146282287E-2</v>
      </c>
      <c r="I8" s="62"/>
      <c r="J8" s="2">
        <f t="shared" ref="J8:J71" si="0">((1-B8)/C8)*H8</f>
        <v>0.18028067529927894</v>
      </c>
      <c r="K8" s="2">
        <f t="shared" ref="K8:K71" si="1">((0-B8)/C8)*H8</f>
        <v>-2.21073113597825E-2</v>
      </c>
    </row>
    <row r="9" spans="1:11" ht="24" x14ac:dyDescent="0.2">
      <c r="A9" s="78" t="s">
        <v>169</v>
      </c>
      <c r="B9" s="79">
        <v>8.5390598579641527E-2</v>
      </c>
      <c r="C9" s="80">
        <v>0.27948569243803606</v>
      </c>
      <c r="D9" s="81">
        <v>5914</v>
      </c>
      <c r="E9" s="82">
        <v>0</v>
      </c>
      <c r="G9" s="78" t="s">
        <v>169</v>
      </c>
      <c r="H9" s="83">
        <v>5.9942136416527694E-2</v>
      </c>
      <c r="I9" s="62"/>
      <c r="J9" s="2">
        <f t="shared" si="0"/>
        <v>0.1961590270669496</v>
      </c>
      <c r="K9" s="2">
        <f t="shared" si="1"/>
        <v>-1.8313978308154844E-2</v>
      </c>
    </row>
    <row r="10" spans="1:11" x14ac:dyDescent="0.2">
      <c r="A10" s="78" t="s">
        <v>170</v>
      </c>
      <c r="B10" s="79">
        <v>3.3818058843422386E-3</v>
      </c>
      <c r="C10" s="80">
        <v>5.8059790444120234E-2</v>
      </c>
      <c r="D10" s="81">
        <v>5914</v>
      </c>
      <c r="E10" s="82">
        <v>0</v>
      </c>
      <c r="G10" s="78" t="s">
        <v>170</v>
      </c>
      <c r="H10" s="83">
        <v>3.1310288638201879E-2</v>
      </c>
      <c r="I10" s="62"/>
      <c r="J10" s="2">
        <f t="shared" si="0"/>
        <v>0.53745290985639194</v>
      </c>
      <c r="K10" s="2">
        <f t="shared" si="1"/>
        <v>-1.8237289102693989E-3</v>
      </c>
    </row>
    <row r="11" spans="1:11" x14ac:dyDescent="0.2">
      <c r="A11" s="78" t="s">
        <v>171</v>
      </c>
      <c r="B11" s="79">
        <v>2.1474467365573218E-2</v>
      </c>
      <c r="C11" s="80">
        <v>0.14497195716893896</v>
      </c>
      <c r="D11" s="81">
        <v>5914</v>
      </c>
      <c r="E11" s="82">
        <v>0</v>
      </c>
      <c r="G11" s="78" t="s">
        <v>171</v>
      </c>
      <c r="H11" s="83">
        <v>4.4824998001731169E-2</v>
      </c>
      <c r="I11" s="62"/>
      <c r="J11" s="2">
        <f t="shared" si="0"/>
        <v>0.30255785947531422</v>
      </c>
      <c r="K11" s="2">
        <f t="shared" si="1"/>
        <v>-6.6398562559814951E-3</v>
      </c>
    </row>
    <row r="12" spans="1:11" x14ac:dyDescent="0.2">
      <c r="A12" s="78" t="s">
        <v>172</v>
      </c>
      <c r="B12" s="79">
        <v>0.60365235035508968</v>
      </c>
      <c r="C12" s="80">
        <v>0.48917957133073842</v>
      </c>
      <c r="D12" s="81">
        <v>5914</v>
      </c>
      <c r="E12" s="82">
        <v>0</v>
      </c>
      <c r="G12" s="78" t="s">
        <v>172</v>
      </c>
      <c r="H12" s="83">
        <v>1.3190943390226443E-2</v>
      </c>
      <c r="I12" s="62"/>
      <c r="J12" s="2">
        <f t="shared" si="0"/>
        <v>1.068768958420074E-2</v>
      </c>
      <c r="K12" s="2">
        <f t="shared" si="1"/>
        <v>-1.6277752481056593E-2</v>
      </c>
    </row>
    <row r="13" spans="1:11" x14ac:dyDescent="0.2">
      <c r="A13" s="78" t="s">
        <v>173</v>
      </c>
      <c r="B13" s="79">
        <v>2.7054447074737909E-3</v>
      </c>
      <c r="C13" s="80">
        <v>5.1947873684704882E-2</v>
      </c>
      <c r="D13" s="81">
        <v>5914</v>
      </c>
      <c r="E13" s="82">
        <v>0</v>
      </c>
      <c r="G13" s="78" t="s">
        <v>173</v>
      </c>
      <c r="H13" s="83">
        <v>6.0915099821295888E-3</v>
      </c>
      <c r="I13" s="62"/>
      <c r="J13" s="2">
        <f t="shared" si="0"/>
        <v>0.11694472377368154</v>
      </c>
      <c r="K13" s="2">
        <f t="shared" si="1"/>
        <v>-3.1724577490317132E-4</v>
      </c>
    </row>
    <row r="14" spans="1:11" x14ac:dyDescent="0.2">
      <c r="A14" s="78" t="s">
        <v>174</v>
      </c>
      <c r="B14" s="79">
        <v>6.9327020629015891E-3</v>
      </c>
      <c r="C14" s="80">
        <v>8.2980744920959026E-2</v>
      </c>
      <c r="D14" s="81">
        <v>5914</v>
      </c>
      <c r="E14" s="82">
        <v>0</v>
      </c>
      <c r="G14" s="78" t="s">
        <v>174</v>
      </c>
      <c r="H14" s="83">
        <v>3.8924344793585489E-2</v>
      </c>
      <c r="I14" s="62"/>
      <c r="J14" s="2">
        <f t="shared" si="0"/>
        <v>0.46582486027279163</v>
      </c>
      <c r="K14" s="2">
        <f t="shared" si="1"/>
        <v>-3.2519699082554842E-3</v>
      </c>
    </row>
    <row r="15" spans="1:11" x14ac:dyDescent="0.2">
      <c r="A15" s="78" t="s">
        <v>175</v>
      </c>
      <c r="B15" s="79">
        <v>3.3818058843422386E-4</v>
      </c>
      <c r="C15" s="80">
        <v>1.8388131925464436E-2</v>
      </c>
      <c r="D15" s="81">
        <v>5914</v>
      </c>
      <c r="E15" s="82">
        <v>0</v>
      </c>
      <c r="G15" s="78" t="s">
        <v>175</v>
      </c>
      <c r="H15" s="83">
        <v>2.1573471317601262E-2</v>
      </c>
      <c r="I15" s="62"/>
      <c r="J15" s="2">
        <f t="shared" si="0"/>
        <v>1.1728312411393469</v>
      </c>
      <c r="K15" s="2">
        <f t="shared" si="1"/>
        <v>-3.9676293678597664E-4</v>
      </c>
    </row>
    <row r="16" spans="1:11" x14ac:dyDescent="0.2">
      <c r="A16" s="78" t="s">
        <v>176</v>
      </c>
      <c r="B16" s="79">
        <v>4.2272573554277982E-3</v>
      </c>
      <c r="C16" s="80">
        <v>6.4885279822532269E-2</v>
      </c>
      <c r="D16" s="81">
        <v>5914</v>
      </c>
      <c r="E16" s="82">
        <v>0</v>
      </c>
      <c r="G16" s="78" t="s">
        <v>176</v>
      </c>
      <c r="H16" s="83">
        <v>3.8487766201962745E-2</v>
      </c>
      <c r="I16" s="62"/>
      <c r="J16" s="2">
        <f t="shared" si="0"/>
        <v>0.59065890775248886</v>
      </c>
      <c r="K16" s="2">
        <f t="shared" si="1"/>
        <v>-2.5074669203281066E-3</v>
      </c>
    </row>
    <row r="17" spans="1:11" x14ac:dyDescent="0.2">
      <c r="A17" s="78" t="s">
        <v>177</v>
      </c>
      <c r="B17" s="79">
        <v>1.0145417653026716E-3</v>
      </c>
      <c r="C17" s="80">
        <v>3.1838402510390842E-2</v>
      </c>
      <c r="D17" s="81">
        <v>5914</v>
      </c>
      <c r="E17" s="82">
        <v>0</v>
      </c>
      <c r="G17" s="78" t="s">
        <v>177</v>
      </c>
      <c r="H17" s="83">
        <v>2.438107154932834E-2</v>
      </c>
      <c r="I17" s="62"/>
      <c r="J17" s="2">
        <f t="shared" si="0"/>
        <v>0.76499868126265858</v>
      </c>
      <c r="K17" s="2">
        <f t="shared" si="1"/>
        <v>-7.7691132152605809E-4</v>
      </c>
    </row>
    <row r="18" spans="1:11" x14ac:dyDescent="0.2">
      <c r="A18" s="78" t="s">
        <v>178</v>
      </c>
      <c r="B18" s="79">
        <v>3.7199864727764627E-3</v>
      </c>
      <c r="C18" s="80">
        <v>6.0883289604670487E-2</v>
      </c>
      <c r="D18" s="81">
        <v>5914</v>
      </c>
      <c r="E18" s="82">
        <v>0</v>
      </c>
      <c r="G18" s="78" t="s">
        <v>178</v>
      </c>
      <c r="H18" s="83">
        <v>3.4280822569613165E-2</v>
      </c>
      <c r="I18" s="62"/>
      <c r="J18" s="2">
        <f t="shared" si="0"/>
        <v>0.56096342026102641</v>
      </c>
      <c r="K18" s="2">
        <f t="shared" si="1"/>
        <v>-2.094568100092088E-3</v>
      </c>
    </row>
    <row r="19" spans="1:11" x14ac:dyDescent="0.2">
      <c r="A19" s="78" t="s">
        <v>179</v>
      </c>
      <c r="B19" s="79">
        <v>3.6016232668244844E-2</v>
      </c>
      <c r="C19" s="80">
        <v>0.18634627794018122</v>
      </c>
      <c r="D19" s="81">
        <v>5914</v>
      </c>
      <c r="E19" s="82">
        <v>0</v>
      </c>
      <c r="G19" s="78" t="s">
        <v>179</v>
      </c>
      <c r="H19" s="83">
        <v>6.0269807294182097E-2</v>
      </c>
      <c r="I19" s="62"/>
      <c r="J19" s="2">
        <f t="shared" si="0"/>
        <v>0.3117803936521602</v>
      </c>
      <c r="K19" s="2">
        <f t="shared" si="1"/>
        <v>-1.1648697394827245E-2</v>
      </c>
    </row>
    <row r="20" spans="1:11" x14ac:dyDescent="0.2">
      <c r="A20" s="78" t="s">
        <v>52</v>
      </c>
      <c r="B20" s="79">
        <v>0.2338518769022658</v>
      </c>
      <c r="C20" s="80">
        <v>0.42331486719395867</v>
      </c>
      <c r="D20" s="81">
        <v>5914</v>
      </c>
      <c r="E20" s="82">
        <v>0</v>
      </c>
      <c r="G20" s="78" t="s">
        <v>52</v>
      </c>
      <c r="H20" s="83">
        <v>2.1055147476803333E-2</v>
      </c>
      <c r="I20" s="62"/>
      <c r="J20" s="2">
        <f t="shared" ref="J20:J26" si="2">((1-B20)/C20)*H20</f>
        <v>3.8107241136672951E-2</v>
      </c>
      <c r="K20" s="2">
        <f t="shared" ref="K20:K26" si="3">((0-B20)/C20)*H20</f>
        <v>-1.1631497349816527E-2</v>
      </c>
    </row>
    <row r="21" spans="1:11" x14ac:dyDescent="0.2">
      <c r="A21" s="78" t="s">
        <v>144</v>
      </c>
      <c r="B21" s="79">
        <v>0.40953669259384512</v>
      </c>
      <c r="C21" s="80">
        <v>0.49178987965669135</v>
      </c>
      <c r="D21" s="81">
        <v>5914</v>
      </c>
      <c r="E21" s="82">
        <v>0</v>
      </c>
      <c r="G21" s="78" t="s">
        <v>144</v>
      </c>
      <c r="H21" s="83">
        <v>-5.170842125991712E-2</v>
      </c>
      <c r="I21" s="62"/>
      <c r="J21" s="2">
        <f t="shared" si="2"/>
        <v>-6.2083273163724161E-2</v>
      </c>
      <c r="K21" s="2">
        <f t="shared" si="3"/>
        <v>4.3060047996145448E-2</v>
      </c>
    </row>
    <row r="22" spans="1:11" x14ac:dyDescent="0.2">
      <c r="A22" s="78" t="s">
        <v>145</v>
      </c>
      <c r="B22" s="79">
        <v>0.26259722691917481</v>
      </c>
      <c r="C22" s="80">
        <v>0.4400825735047279</v>
      </c>
      <c r="D22" s="81">
        <v>5914</v>
      </c>
      <c r="E22" s="82">
        <v>0</v>
      </c>
      <c r="G22" s="78" t="s">
        <v>145</v>
      </c>
      <c r="H22" s="83">
        <v>2.150934505453938E-3</v>
      </c>
      <c r="I22" s="62"/>
      <c r="J22" s="2">
        <f t="shared" si="2"/>
        <v>3.6041078754960685E-3</v>
      </c>
      <c r="K22" s="2">
        <f t="shared" si="3"/>
        <v>-1.2834624009734909E-3</v>
      </c>
    </row>
    <row r="23" spans="1:11" x14ac:dyDescent="0.2">
      <c r="A23" s="78" t="s">
        <v>146</v>
      </c>
      <c r="B23" s="79">
        <v>2.1136286777138993E-2</v>
      </c>
      <c r="C23" s="80">
        <v>0.14385076694675122</v>
      </c>
      <c r="D23" s="81">
        <v>5914</v>
      </c>
      <c r="E23" s="82">
        <v>0</v>
      </c>
      <c r="G23" s="78" t="s">
        <v>146</v>
      </c>
      <c r="H23" s="83">
        <v>-4.2244507873533226E-2</v>
      </c>
      <c r="I23" s="62"/>
      <c r="J23" s="2">
        <f t="shared" si="2"/>
        <v>-0.28746190735059562</v>
      </c>
      <c r="K23" s="2">
        <f t="shared" si="3"/>
        <v>6.2070717600318627E-3</v>
      </c>
    </row>
    <row r="24" spans="1:11" x14ac:dyDescent="0.2">
      <c r="A24" s="78" t="s">
        <v>147</v>
      </c>
      <c r="B24" s="79">
        <v>7.6090632397700373E-3</v>
      </c>
      <c r="C24" s="80">
        <v>8.6904789517593409E-2</v>
      </c>
      <c r="D24" s="81">
        <v>5914</v>
      </c>
      <c r="E24" s="82">
        <v>0</v>
      </c>
      <c r="G24" s="78" t="s">
        <v>147</v>
      </c>
      <c r="H24" s="83">
        <v>3.3175953275524958E-2</v>
      </c>
      <c r="I24" s="62"/>
      <c r="J24" s="2">
        <f t="shared" si="2"/>
        <v>0.37884580967020975</v>
      </c>
      <c r="K24" s="2">
        <f t="shared" si="3"/>
        <v>-2.904764258844682E-3</v>
      </c>
    </row>
    <row r="25" spans="1:11" x14ac:dyDescent="0.2">
      <c r="A25" s="78" t="s">
        <v>148</v>
      </c>
      <c r="B25" s="79">
        <v>1.6909029421711193E-4</v>
      </c>
      <c r="C25" s="80">
        <v>1.3003472390754339E-2</v>
      </c>
      <c r="D25" s="81">
        <v>5914</v>
      </c>
      <c r="E25" s="82">
        <v>0</v>
      </c>
      <c r="G25" s="78" t="s">
        <v>148</v>
      </c>
      <c r="H25" s="83">
        <v>9.4505151618646426E-4</v>
      </c>
      <c r="I25" s="62"/>
      <c r="J25" s="2">
        <f t="shared" si="2"/>
        <v>7.2664569028452267E-2</v>
      </c>
      <c r="K25" s="2">
        <f t="shared" si="3"/>
        <v>-1.2288951298571329E-5</v>
      </c>
    </row>
    <row r="26" spans="1:11" x14ac:dyDescent="0.2">
      <c r="A26" s="78" t="s">
        <v>180</v>
      </c>
      <c r="B26" s="79">
        <v>6.7636117686844773E-4</v>
      </c>
      <c r="C26" s="80">
        <v>2.6000346546014203E-2</v>
      </c>
      <c r="D26" s="81">
        <v>5914</v>
      </c>
      <c r="E26" s="82">
        <v>0</v>
      </c>
      <c r="G26" s="78" t="s">
        <v>180</v>
      </c>
      <c r="H26" s="83">
        <v>1.6468433736246972E-3</v>
      </c>
      <c r="I26" s="62"/>
      <c r="J26" s="2">
        <f t="shared" si="2"/>
        <v>6.329644529121406E-2</v>
      </c>
      <c r="K26" s="2">
        <f t="shared" si="3"/>
        <v>-4.2840233699637262E-5</v>
      </c>
    </row>
    <row r="27" spans="1:11" x14ac:dyDescent="0.2">
      <c r="A27" s="78" t="s">
        <v>181</v>
      </c>
      <c r="B27" s="79">
        <v>3.3818058843422386E-4</v>
      </c>
      <c r="C27" s="80">
        <v>1.8388131925464474E-2</v>
      </c>
      <c r="D27" s="81">
        <v>5914</v>
      </c>
      <c r="E27" s="82">
        <v>0</v>
      </c>
      <c r="G27" s="78" t="s">
        <v>181</v>
      </c>
      <c r="H27" s="83">
        <v>1.2940691607083381E-2</v>
      </c>
      <c r="I27" s="62"/>
      <c r="J27" s="2">
        <f t="shared" si="0"/>
        <v>0.70351438464862914</v>
      </c>
      <c r="K27" s="2">
        <f t="shared" si="1"/>
        <v>-2.379953939948001E-4</v>
      </c>
    </row>
    <row r="28" spans="1:11" x14ac:dyDescent="0.2">
      <c r="A28" s="78" t="s">
        <v>182</v>
      </c>
      <c r="B28" s="79">
        <v>4.5654379438620225E-2</v>
      </c>
      <c r="C28" s="80">
        <v>0.20875206728655873</v>
      </c>
      <c r="D28" s="81">
        <v>5914</v>
      </c>
      <c r="E28" s="82">
        <v>0</v>
      </c>
      <c r="G28" s="78" t="s">
        <v>182</v>
      </c>
      <c r="H28" s="83">
        <v>-5.8129376854616041E-2</v>
      </c>
      <c r="I28" s="62"/>
      <c r="J28" s="2">
        <f t="shared" si="0"/>
        <v>-0.26574834418771209</v>
      </c>
      <c r="K28" s="2">
        <f t="shared" si="1"/>
        <v>1.2712978903380984E-2</v>
      </c>
    </row>
    <row r="29" spans="1:11" x14ac:dyDescent="0.2">
      <c r="A29" s="78" t="s">
        <v>55</v>
      </c>
      <c r="B29" s="79">
        <v>0.12901589448765641</v>
      </c>
      <c r="C29" s="80">
        <v>0.33524587615828116</v>
      </c>
      <c r="D29" s="81">
        <v>5914</v>
      </c>
      <c r="E29" s="82">
        <v>0</v>
      </c>
      <c r="G29" s="78" t="s">
        <v>55</v>
      </c>
      <c r="H29" s="83">
        <v>3.1205532006748634E-2</v>
      </c>
      <c r="I29" s="62"/>
      <c r="J29" s="2">
        <f t="shared" si="0"/>
        <v>8.1073398108265998E-2</v>
      </c>
      <c r="K29" s="2">
        <f t="shared" si="1"/>
        <v>-1.2009124977015522E-2</v>
      </c>
    </row>
    <row r="30" spans="1:11" ht="24" x14ac:dyDescent="0.2">
      <c r="A30" s="78" t="s">
        <v>56</v>
      </c>
      <c r="B30" s="79">
        <v>3.3818058843422386E-4</v>
      </c>
      <c r="C30" s="80">
        <v>1.8388131925464422E-2</v>
      </c>
      <c r="D30" s="81">
        <v>5914</v>
      </c>
      <c r="E30" s="82">
        <v>0</v>
      </c>
      <c r="G30" s="78" t="s">
        <v>56</v>
      </c>
      <c r="H30" s="83">
        <v>1.0164721377016236E-2</v>
      </c>
      <c r="I30" s="62"/>
      <c r="J30" s="2">
        <f t="shared" ref="J30:J36" si="4">((1-B30)/C30)*H30</f>
        <v>0.55260011766002415</v>
      </c>
      <c r="K30" s="2">
        <f t="shared" ref="K30:K36" si="5">((0-B30)/C30)*H30</f>
        <v>-1.869418530649608E-4</v>
      </c>
    </row>
    <row r="31" spans="1:11" x14ac:dyDescent="0.2">
      <c r="A31" s="78" t="s">
        <v>57</v>
      </c>
      <c r="B31" s="79">
        <v>0.11701048359824145</v>
      </c>
      <c r="C31" s="80">
        <v>0.3214599563338017</v>
      </c>
      <c r="D31" s="81">
        <v>5914</v>
      </c>
      <c r="E31" s="82">
        <v>0</v>
      </c>
      <c r="G31" s="78" t="s">
        <v>57</v>
      </c>
      <c r="H31" s="83">
        <v>-2.4172688060133892E-2</v>
      </c>
      <c r="I31" s="62"/>
      <c r="J31" s="2">
        <f t="shared" si="4"/>
        <v>-6.6397788339722458E-2</v>
      </c>
      <c r="K31" s="2">
        <f t="shared" si="5"/>
        <v>8.7987877309628378E-3</v>
      </c>
    </row>
    <row r="32" spans="1:11" x14ac:dyDescent="0.2">
      <c r="A32" s="78" t="s">
        <v>58</v>
      </c>
      <c r="B32" s="79">
        <v>7.9641528576259724E-2</v>
      </c>
      <c r="C32" s="80">
        <v>0.2707603215142641</v>
      </c>
      <c r="D32" s="81">
        <v>5914</v>
      </c>
      <c r="E32" s="82">
        <v>0</v>
      </c>
      <c r="G32" s="78" t="s">
        <v>58</v>
      </c>
      <c r="H32" s="83">
        <v>-1.9355439919015553E-2</v>
      </c>
      <c r="I32" s="62"/>
      <c r="J32" s="2">
        <f t="shared" si="4"/>
        <v>-6.5792295554874092E-2</v>
      </c>
      <c r="K32" s="2">
        <f t="shared" si="5"/>
        <v>5.6932153603427701E-3</v>
      </c>
    </row>
    <row r="33" spans="1:11" ht="24" x14ac:dyDescent="0.2">
      <c r="A33" s="78" t="s">
        <v>59</v>
      </c>
      <c r="B33" s="84">
        <v>2.2895628600474414</v>
      </c>
      <c r="C33" s="85">
        <v>1.3634434446470667</v>
      </c>
      <c r="D33" s="81">
        <v>5914</v>
      </c>
      <c r="E33" s="82">
        <v>12</v>
      </c>
      <c r="G33" s="78" t="s">
        <v>59</v>
      </c>
      <c r="H33" s="83">
        <v>-4.3945407000920787E-3</v>
      </c>
      <c r="I33" s="62"/>
    </row>
    <row r="34" spans="1:11" x14ac:dyDescent="0.2">
      <c r="A34" s="78" t="s">
        <v>60</v>
      </c>
      <c r="B34" s="79">
        <v>6.7636117686844773E-4</v>
      </c>
      <c r="C34" s="80">
        <v>2.600034654601445E-2</v>
      </c>
      <c r="D34" s="81">
        <v>5914</v>
      </c>
      <c r="E34" s="82">
        <v>0</v>
      </c>
      <c r="G34" s="78" t="s">
        <v>60</v>
      </c>
      <c r="H34" s="83">
        <v>6.6970026157912935E-3</v>
      </c>
      <c r="I34" s="62"/>
      <c r="J34" s="2">
        <f t="shared" si="4"/>
        <v>0.25739937778815741</v>
      </c>
      <c r="K34" s="2">
        <f t="shared" si="5"/>
        <v>-1.7421277684477655E-4</v>
      </c>
    </row>
    <row r="35" spans="1:11" x14ac:dyDescent="0.2">
      <c r="A35" s="78" t="s">
        <v>61</v>
      </c>
      <c r="B35" s="79">
        <v>3.2127155901251268E-3</v>
      </c>
      <c r="C35" s="80">
        <v>5.6594484130442151E-2</v>
      </c>
      <c r="D35" s="81">
        <v>5914</v>
      </c>
      <c r="E35" s="82">
        <v>0</v>
      </c>
      <c r="G35" s="78" t="s">
        <v>61</v>
      </c>
      <c r="H35" s="83">
        <v>2.0627956469591782E-2</v>
      </c>
      <c r="I35" s="62"/>
      <c r="J35" s="2">
        <f t="shared" si="4"/>
        <v>0.36331605505684572</v>
      </c>
      <c r="K35" s="2">
        <f t="shared" si="5"/>
        <v>-1.1709932224054399E-3</v>
      </c>
    </row>
    <row r="36" spans="1:11" x14ac:dyDescent="0.2">
      <c r="A36" s="78" t="s">
        <v>62</v>
      </c>
      <c r="B36" s="79">
        <v>9.2323300642543113E-2</v>
      </c>
      <c r="C36" s="80">
        <v>0.28950627094208092</v>
      </c>
      <c r="D36" s="81">
        <v>5914</v>
      </c>
      <c r="E36" s="82">
        <v>0</v>
      </c>
      <c r="G36" s="78" t="s">
        <v>62</v>
      </c>
      <c r="H36" s="83">
        <v>2.8798220820527194E-2</v>
      </c>
      <c r="I36" s="62"/>
      <c r="J36" s="2">
        <f t="shared" si="4"/>
        <v>9.0289837027305087E-2</v>
      </c>
      <c r="K36" s="2">
        <f t="shared" si="5"/>
        <v>-9.1837278347445175E-3</v>
      </c>
    </row>
    <row r="37" spans="1:11" x14ac:dyDescent="0.2">
      <c r="A37" s="78" t="s">
        <v>63</v>
      </c>
      <c r="B37" s="79">
        <v>0.30960432871153198</v>
      </c>
      <c r="C37" s="80">
        <v>0.46236958964766328</v>
      </c>
      <c r="D37" s="81">
        <v>5914</v>
      </c>
      <c r="E37" s="82">
        <v>0</v>
      </c>
      <c r="G37" s="78" t="s">
        <v>63</v>
      </c>
      <c r="H37" s="83">
        <v>2.2752757221809294E-3</v>
      </c>
      <c r="I37" s="62"/>
      <c r="J37" s="2">
        <f t="shared" ref="J37:J38" si="6">((1-B37)/C37)*H37</f>
        <v>3.3973698633131878E-3</v>
      </c>
      <c r="K37" s="2">
        <f t="shared" ref="K37:K38" si="7">((0-B37)/C37)*H37</f>
        <v>-1.5235327503616088E-3</v>
      </c>
    </row>
    <row r="38" spans="1:11" x14ac:dyDescent="0.2">
      <c r="A38" s="78" t="s">
        <v>64</v>
      </c>
      <c r="B38" s="79">
        <v>9.046330740615488E-2</v>
      </c>
      <c r="C38" s="80">
        <v>0.28686863277542202</v>
      </c>
      <c r="D38" s="81">
        <v>5914</v>
      </c>
      <c r="E38" s="82">
        <v>0</v>
      </c>
      <c r="G38" s="78" t="s">
        <v>64</v>
      </c>
      <c r="H38" s="83">
        <v>-5.8561947225782671E-5</v>
      </c>
      <c r="I38" s="62"/>
      <c r="J38" s="2">
        <f t="shared" si="6"/>
        <v>-1.8567467372179416E-4</v>
      </c>
      <c r="K38" s="2">
        <f t="shared" si="7"/>
        <v>1.8467363904287019E-5</v>
      </c>
    </row>
    <row r="39" spans="1:11" x14ac:dyDescent="0.2">
      <c r="A39" s="78" t="s">
        <v>65</v>
      </c>
      <c r="B39" s="79">
        <v>0.2350355089617856</v>
      </c>
      <c r="C39" s="80">
        <v>0.42405686531404074</v>
      </c>
      <c r="D39" s="81">
        <v>5914</v>
      </c>
      <c r="E39" s="82">
        <v>0</v>
      </c>
      <c r="G39" s="78" t="s">
        <v>65</v>
      </c>
      <c r="H39" s="83">
        <v>-9.4899790707213411E-3</v>
      </c>
      <c r="I39" s="62"/>
      <c r="J39" s="2">
        <f t="shared" si="0"/>
        <v>-1.711915925337406E-2</v>
      </c>
      <c r="K39" s="2">
        <f t="shared" si="1"/>
        <v>5.2598654646750535E-3</v>
      </c>
    </row>
    <row r="40" spans="1:11" x14ac:dyDescent="0.2">
      <c r="A40" s="78" t="s">
        <v>66</v>
      </c>
      <c r="B40" s="79">
        <v>6.4254311802502545E-3</v>
      </c>
      <c r="C40" s="80">
        <v>7.990760097713169E-2</v>
      </c>
      <c r="D40" s="81">
        <v>5914</v>
      </c>
      <c r="E40" s="82">
        <v>0</v>
      </c>
      <c r="G40" s="78" t="s">
        <v>66</v>
      </c>
      <c r="H40" s="83">
        <v>5.3592252108147272E-3</v>
      </c>
      <c r="I40" s="62"/>
      <c r="J40" s="2">
        <f t="shared" si="0"/>
        <v>6.663683820975988E-2</v>
      </c>
      <c r="K40" s="2">
        <f t="shared" si="1"/>
        <v>-4.3093938937557446E-4</v>
      </c>
    </row>
    <row r="41" spans="1:11" x14ac:dyDescent="0.2">
      <c r="A41" s="78" t="s">
        <v>67</v>
      </c>
      <c r="B41" s="79">
        <v>4.5654379438620225E-2</v>
      </c>
      <c r="C41" s="80">
        <v>0.20875206728655776</v>
      </c>
      <c r="D41" s="81">
        <v>5914</v>
      </c>
      <c r="E41" s="82">
        <v>0</v>
      </c>
      <c r="G41" s="78" t="s">
        <v>67</v>
      </c>
      <c r="H41" s="83">
        <v>-5.2212816359119407E-3</v>
      </c>
      <c r="I41" s="62"/>
    </row>
    <row r="42" spans="1:11" x14ac:dyDescent="0.2">
      <c r="A42" s="78" t="s">
        <v>149</v>
      </c>
      <c r="B42" s="79">
        <v>4.9036185322962464E-3</v>
      </c>
      <c r="C42" s="80">
        <v>6.9859847448787871E-2</v>
      </c>
      <c r="D42" s="81">
        <v>5914</v>
      </c>
      <c r="E42" s="82">
        <v>0</v>
      </c>
      <c r="G42" s="78" t="s">
        <v>149</v>
      </c>
      <c r="H42" s="83">
        <v>8.0862976810217313E-3</v>
      </c>
      <c r="I42" s="62"/>
      <c r="J42" s="2">
        <f t="shared" si="0"/>
        <v>0.11518269586480502</v>
      </c>
      <c r="K42" s="2">
        <f t="shared" si="1"/>
        <v>-5.6759527274075538E-4</v>
      </c>
    </row>
    <row r="43" spans="1:11" x14ac:dyDescent="0.2">
      <c r="A43" s="78" t="s">
        <v>68</v>
      </c>
      <c r="B43" s="79">
        <v>1.6909029421711193E-4</v>
      </c>
      <c r="C43" s="80">
        <v>1.3003472390754341E-2</v>
      </c>
      <c r="D43" s="81">
        <v>5914</v>
      </c>
      <c r="E43" s="82">
        <v>0</v>
      </c>
      <c r="G43" s="78" t="s">
        <v>68</v>
      </c>
      <c r="H43" s="83">
        <v>-1.9780572370438251E-4</v>
      </c>
      <c r="I43" s="62"/>
      <c r="J43" s="2">
        <f t="shared" ref="J43" si="8">((1-B43)/C43)*H43</f>
        <v>-1.5209189571316544E-2</v>
      </c>
      <c r="K43" s="2">
        <f t="shared" ref="K43" si="9">((0-B43)/C43)*H43</f>
        <v>2.5721612669231427E-6</v>
      </c>
    </row>
    <row r="44" spans="1:11" x14ac:dyDescent="0.2">
      <c r="A44" s="78" t="s">
        <v>69</v>
      </c>
      <c r="B44" s="79">
        <v>1.6909029421711193E-4</v>
      </c>
      <c r="C44" s="80">
        <v>1.3003472390754334E-2</v>
      </c>
      <c r="D44" s="81">
        <v>5914</v>
      </c>
      <c r="E44" s="82">
        <v>0</v>
      </c>
      <c r="G44" s="78" t="s">
        <v>69</v>
      </c>
      <c r="H44" s="83">
        <v>-1.2181599643074309E-3</v>
      </c>
      <c r="I44" s="62"/>
      <c r="J44" s="2">
        <f t="shared" si="0"/>
        <v>-9.366374985704945E-2</v>
      </c>
      <c r="K44" s="2">
        <f t="shared" si="1"/>
        <v>1.5840309463394123E-5</v>
      </c>
    </row>
    <row r="45" spans="1:11" x14ac:dyDescent="0.2">
      <c r="A45" s="78" t="s">
        <v>70</v>
      </c>
      <c r="B45" s="79">
        <v>0.20798106188704768</v>
      </c>
      <c r="C45" s="80">
        <v>0.40589752140466134</v>
      </c>
      <c r="D45" s="81">
        <v>5914</v>
      </c>
      <c r="E45" s="82">
        <v>0</v>
      </c>
      <c r="G45" s="78" t="s">
        <v>70</v>
      </c>
      <c r="H45" s="83">
        <v>-1.9680074667898718E-2</v>
      </c>
      <c r="I45" s="62"/>
      <c r="J45" s="2">
        <f t="shared" si="0"/>
        <v>-3.8401298402887349E-2</v>
      </c>
      <c r="K45" s="2">
        <f t="shared" si="1"/>
        <v>1.008403011006649E-2</v>
      </c>
    </row>
    <row r="46" spans="1:11" x14ac:dyDescent="0.2">
      <c r="A46" s="78" t="s">
        <v>183</v>
      </c>
      <c r="B46" s="79">
        <v>2.3672641190395673E-3</v>
      </c>
      <c r="C46" s="80">
        <v>4.8601024484877513E-2</v>
      </c>
      <c r="D46" s="81">
        <v>5914</v>
      </c>
      <c r="E46" s="82">
        <v>0</v>
      </c>
      <c r="G46" s="78" t="s">
        <v>183</v>
      </c>
      <c r="H46" s="83">
        <v>2.8815706327625121E-2</v>
      </c>
      <c r="I46" s="62"/>
      <c r="J46" s="2">
        <f t="shared" si="0"/>
        <v>0.59149971105888721</v>
      </c>
      <c r="K46" s="2">
        <f t="shared" si="1"/>
        <v>-1.403558636410919E-3</v>
      </c>
    </row>
    <row r="47" spans="1:11" x14ac:dyDescent="0.2">
      <c r="A47" s="78" t="s">
        <v>72</v>
      </c>
      <c r="B47" s="79">
        <v>1.9276293540750764E-2</v>
      </c>
      <c r="C47" s="80">
        <v>0.1375060551140361</v>
      </c>
      <c r="D47" s="81">
        <v>5914</v>
      </c>
      <c r="E47" s="82">
        <v>0</v>
      </c>
      <c r="G47" s="78" t="s">
        <v>72</v>
      </c>
      <c r="H47" s="83">
        <v>5.5401148088444957E-2</v>
      </c>
      <c r="I47" s="62"/>
      <c r="J47" s="2">
        <f t="shared" si="0"/>
        <v>0.3951332852239709</v>
      </c>
      <c r="K47" s="2">
        <f t="shared" si="1"/>
        <v>-7.7664128475056363E-3</v>
      </c>
    </row>
    <row r="48" spans="1:11" x14ac:dyDescent="0.2">
      <c r="A48" s="78" t="s">
        <v>73</v>
      </c>
      <c r="B48" s="79">
        <v>4.2272573554277982E-3</v>
      </c>
      <c r="C48" s="80">
        <v>6.4885279822531311E-2</v>
      </c>
      <c r="D48" s="81">
        <v>5914</v>
      </c>
      <c r="E48" s="82">
        <v>0</v>
      </c>
      <c r="G48" s="78" t="s">
        <v>73</v>
      </c>
      <c r="H48" s="83">
        <v>1.5449572431727544E-2</v>
      </c>
      <c r="I48" s="62"/>
      <c r="J48" s="2">
        <f t="shared" si="0"/>
        <v>0.23709943387937962</v>
      </c>
      <c r="K48" s="2">
        <f t="shared" si="1"/>
        <v>-1.0065352092009665E-3</v>
      </c>
    </row>
    <row r="49" spans="1:11" x14ac:dyDescent="0.2">
      <c r="A49" s="78" t="s">
        <v>75</v>
      </c>
      <c r="B49" s="79">
        <v>2.7054447074737909E-3</v>
      </c>
      <c r="C49" s="80">
        <v>5.1947873684702515E-2</v>
      </c>
      <c r="D49" s="81">
        <v>5914</v>
      </c>
      <c r="E49" s="82">
        <v>0</v>
      </c>
      <c r="G49" s="78" t="s">
        <v>75</v>
      </c>
      <c r="H49" s="83">
        <v>1.9591861587535246E-3</v>
      </c>
      <c r="I49" s="62"/>
      <c r="J49" s="2">
        <f t="shared" si="0"/>
        <v>3.7612428581552212E-2</v>
      </c>
      <c r="K49" s="2">
        <f t="shared" si="1"/>
        <v>-1.0203439425310875E-4</v>
      </c>
    </row>
    <row r="50" spans="1:11" x14ac:dyDescent="0.2">
      <c r="A50" s="78" t="s">
        <v>76</v>
      </c>
      <c r="B50" s="79">
        <v>0.10517416300304362</v>
      </c>
      <c r="C50" s="80">
        <v>0.30680364184788445</v>
      </c>
      <c r="D50" s="81">
        <v>5914</v>
      </c>
      <c r="E50" s="82">
        <v>0</v>
      </c>
      <c r="G50" s="78" t="s">
        <v>76</v>
      </c>
      <c r="H50" s="83">
        <v>4.8637585228049333E-2</v>
      </c>
      <c r="I50" s="62"/>
      <c r="J50" s="2">
        <f t="shared" si="0"/>
        <v>0.1418567512727853</v>
      </c>
      <c r="K50" s="2">
        <f t="shared" si="1"/>
        <v>-1.6673261392984213E-2</v>
      </c>
    </row>
    <row r="51" spans="1:11" x14ac:dyDescent="0.2">
      <c r="A51" s="78" t="s">
        <v>77</v>
      </c>
      <c r="B51" s="79">
        <v>8.9279675346635098E-2</v>
      </c>
      <c r="C51" s="80">
        <v>0.28517111665315698</v>
      </c>
      <c r="D51" s="81">
        <v>5914</v>
      </c>
      <c r="E51" s="82">
        <v>0</v>
      </c>
      <c r="G51" s="78" t="s">
        <v>77</v>
      </c>
      <c r="H51" s="83">
        <v>8.4004665215584289E-3</v>
      </c>
      <c r="I51" s="62"/>
      <c r="J51" s="2">
        <f t="shared" si="0"/>
        <v>2.6827666446523069E-2</v>
      </c>
      <c r="K51" s="2">
        <f t="shared" si="1"/>
        <v>-2.6299680437735203E-3</v>
      </c>
    </row>
    <row r="52" spans="1:11" x14ac:dyDescent="0.2">
      <c r="A52" s="78" t="s">
        <v>78</v>
      </c>
      <c r="B52" s="79">
        <v>5.7490700033818055E-3</v>
      </c>
      <c r="C52" s="80">
        <v>7.5610745824477341E-2</v>
      </c>
      <c r="D52" s="81">
        <v>5914</v>
      </c>
      <c r="E52" s="82">
        <v>0</v>
      </c>
      <c r="G52" s="78" t="s">
        <v>78</v>
      </c>
      <c r="H52" s="83">
        <v>8.6791265217520501E-3</v>
      </c>
      <c r="I52" s="62"/>
      <c r="J52" s="2">
        <f t="shared" si="0"/>
        <v>0.11412702680968349</v>
      </c>
      <c r="K52" s="2">
        <f t="shared" si="1"/>
        <v>-6.5991818223286368E-4</v>
      </c>
    </row>
    <row r="53" spans="1:11" x14ac:dyDescent="0.2">
      <c r="A53" s="78" t="s">
        <v>79</v>
      </c>
      <c r="B53" s="79">
        <v>5.0727088265133601E-4</v>
      </c>
      <c r="C53" s="80">
        <v>2.2518865523678953E-2</v>
      </c>
      <c r="D53" s="81">
        <v>5914</v>
      </c>
      <c r="E53" s="82">
        <v>0</v>
      </c>
      <c r="G53" s="78" t="s">
        <v>79</v>
      </c>
      <c r="H53" s="83">
        <v>2.6884812704796267E-6</v>
      </c>
      <c r="I53" s="62"/>
      <c r="J53" s="2">
        <f t="shared" si="0"/>
        <v>1.1932739148812853E-4</v>
      </c>
      <c r="K53" s="2">
        <f t="shared" si="1"/>
        <v>-6.056203256037653E-8</v>
      </c>
    </row>
    <row r="54" spans="1:11" x14ac:dyDescent="0.2">
      <c r="A54" s="78" t="s">
        <v>80</v>
      </c>
      <c r="B54" s="79">
        <v>0.76479540074399732</v>
      </c>
      <c r="C54" s="80">
        <v>0.42416248941314255</v>
      </c>
      <c r="D54" s="81">
        <v>5914</v>
      </c>
      <c r="E54" s="82">
        <v>0</v>
      </c>
      <c r="G54" s="78" t="s">
        <v>80</v>
      </c>
      <c r="H54" s="83">
        <v>-6.5921294752144449E-2</v>
      </c>
      <c r="I54" s="62"/>
      <c r="J54" s="2">
        <f t="shared" si="0"/>
        <v>-3.655436796419026E-2</v>
      </c>
      <c r="K54" s="2">
        <f t="shared" si="1"/>
        <v>0.11886082408485447</v>
      </c>
    </row>
    <row r="55" spans="1:11" x14ac:dyDescent="0.2">
      <c r="A55" s="78" t="s">
        <v>81</v>
      </c>
      <c r="B55" s="79">
        <v>7.9472438282042618E-3</v>
      </c>
      <c r="C55" s="80">
        <v>8.8799878893340844E-2</v>
      </c>
      <c r="D55" s="81">
        <v>5914</v>
      </c>
      <c r="E55" s="82">
        <v>0</v>
      </c>
      <c r="G55" s="78" t="s">
        <v>81</v>
      </c>
      <c r="H55" s="83">
        <v>1.3761727105305878E-2</v>
      </c>
      <c r="I55" s="62"/>
      <c r="J55" s="2">
        <f t="shared" si="0"/>
        <v>0.15374299463742402</v>
      </c>
      <c r="K55" s="2">
        <f t="shared" si="1"/>
        <v>-1.2316210581146975E-3</v>
      </c>
    </row>
    <row r="56" spans="1:11" ht="24" x14ac:dyDescent="0.2">
      <c r="A56" s="78" t="s">
        <v>82</v>
      </c>
      <c r="B56" s="79">
        <v>0.14744673655732163</v>
      </c>
      <c r="C56" s="80">
        <v>0.35458067590944481</v>
      </c>
      <c r="D56" s="81">
        <v>5914</v>
      </c>
      <c r="E56" s="82">
        <v>0</v>
      </c>
      <c r="G56" s="78" t="s">
        <v>82</v>
      </c>
      <c r="H56" s="83">
        <v>6.0417348205677741E-2</v>
      </c>
      <c r="I56" s="62"/>
      <c r="J56" s="2">
        <f t="shared" si="0"/>
        <v>0.14526738449350218</v>
      </c>
      <c r="K56" s="2">
        <f t="shared" si="1"/>
        <v>-2.5123593668848459E-2</v>
      </c>
    </row>
    <row r="57" spans="1:11" x14ac:dyDescent="0.2">
      <c r="A57" s="78" t="s">
        <v>84</v>
      </c>
      <c r="B57" s="86">
        <v>9.63814677037538E-3</v>
      </c>
      <c r="C57" s="87">
        <v>9.7708071211073527E-2</v>
      </c>
      <c r="D57" s="81">
        <v>5914</v>
      </c>
      <c r="E57" s="82">
        <v>0</v>
      </c>
      <c r="G57" s="78" t="s">
        <v>84</v>
      </c>
      <c r="H57" s="83">
        <v>3.5985175881536845E-2</v>
      </c>
      <c r="I57" s="62"/>
      <c r="J57" s="2">
        <f t="shared" si="0"/>
        <v>0.36474310702383234</v>
      </c>
      <c r="K57" s="2">
        <f t="shared" si="1"/>
        <v>-3.5496597405426738E-3</v>
      </c>
    </row>
    <row r="58" spans="1:11" x14ac:dyDescent="0.2">
      <c r="A58" s="78" t="s">
        <v>85</v>
      </c>
      <c r="B58" s="86">
        <v>2.5363544132566791E-3</v>
      </c>
      <c r="C58" s="87">
        <v>5.0302576246488089E-2</v>
      </c>
      <c r="D58" s="81">
        <v>5914</v>
      </c>
      <c r="E58" s="82">
        <v>0</v>
      </c>
      <c r="G58" s="78" t="s">
        <v>85</v>
      </c>
      <c r="H58" s="83">
        <v>1.3242965508775517E-2</v>
      </c>
      <c r="I58" s="62"/>
      <c r="J58" s="2">
        <f t="shared" si="0"/>
        <v>0.26259841225696567</v>
      </c>
      <c r="K58" s="2">
        <f t="shared" si="1"/>
        <v>-6.6773625764612399E-4</v>
      </c>
    </row>
    <row r="59" spans="1:11" x14ac:dyDescent="0.2">
      <c r="A59" s="78" t="s">
        <v>87</v>
      </c>
      <c r="B59" s="86">
        <v>1.6909029421711193E-3</v>
      </c>
      <c r="C59" s="87">
        <v>4.1089284120121576E-2</v>
      </c>
      <c r="D59" s="81">
        <v>5914</v>
      </c>
      <c r="E59" s="82">
        <v>0</v>
      </c>
      <c r="G59" s="78" t="s">
        <v>87</v>
      </c>
      <c r="H59" s="83">
        <v>3.24500051233981E-3</v>
      </c>
      <c r="I59" s="62"/>
      <c r="J59" s="2">
        <f t="shared" si="0"/>
        <v>7.8840836505100986E-2</v>
      </c>
      <c r="K59" s="2">
        <f t="shared" si="1"/>
        <v>-1.335380022105369E-4</v>
      </c>
    </row>
    <row r="60" spans="1:11" ht="24" x14ac:dyDescent="0.2">
      <c r="A60" s="78" t="s">
        <v>88</v>
      </c>
      <c r="B60" s="86">
        <v>7.6936083868785934E-2</v>
      </c>
      <c r="C60" s="87">
        <v>0.2665125384872688</v>
      </c>
      <c r="D60" s="81">
        <v>5914</v>
      </c>
      <c r="E60" s="82">
        <v>0</v>
      </c>
      <c r="G60" s="78" t="s">
        <v>88</v>
      </c>
      <c r="H60" s="83">
        <v>4.5077966751848393E-2</v>
      </c>
      <c r="I60" s="62"/>
      <c r="J60" s="2">
        <f t="shared" si="0"/>
        <v>0.15612715543280725</v>
      </c>
      <c r="K60" s="2">
        <f t="shared" si="1"/>
        <v>-1.3012979615667211E-2</v>
      </c>
    </row>
    <row r="61" spans="1:11" ht="24" x14ac:dyDescent="0.2">
      <c r="A61" s="78" t="s">
        <v>89</v>
      </c>
      <c r="B61" s="86">
        <v>4.3794386202231993E-2</v>
      </c>
      <c r="C61" s="87">
        <v>0.20465463599959832</v>
      </c>
      <c r="D61" s="81">
        <v>5914</v>
      </c>
      <c r="E61" s="82">
        <v>0</v>
      </c>
      <c r="G61" s="78" t="s">
        <v>89</v>
      </c>
      <c r="H61" s="83">
        <v>1.6223673245636158E-2</v>
      </c>
      <c r="I61" s="62"/>
      <c r="J61" s="2">
        <f t="shared" si="0"/>
        <v>7.5801690775909897E-2</v>
      </c>
      <c r="K61" s="2">
        <f t="shared" si="1"/>
        <v>-3.4717308419028583E-3</v>
      </c>
    </row>
    <row r="62" spans="1:11" x14ac:dyDescent="0.2">
      <c r="A62" s="78" t="s">
        <v>90</v>
      </c>
      <c r="B62" s="86">
        <v>4.3963476496449109E-3</v>
      </c>
      <c r="C62" s="87">
        <v>6.616464322972479E-2</v>
      </c>
      <c r="D62" s="81">
        <v>5914</v>
      </c>
      <c r="E62" s="82">
        <v>0</v>
      </c>
      <c r="G62" s="78" t="s">
        <v>90</v>
      </c>
      <c r="H62" s="83">
        <v>8.3291988785490524E-3</v>
      </c>
      <c r="I62" s="62"/>
      <c r="J62" s="2">
        <f t="shared" si="0"/>
        <v>0.12533251023275277</v>
      </c>
      <c r="K62" s="2">
        <f t="shared" si="1"/>
        <v>-5.53438394370172E-4</v>
      </c>
    </row>
    <row r="63" spans="1:11" x14ac:dyDescent="0.2">
      <c r="A63" s="78" t="s">
        <v>91</v>
      </c>
      <c r="B63" s="86">
        <v>5.0727088265133601E-4</v>
      </c>
      <c r="C63" s="87">
        <v>2.2518865523678953E-2</v>
      </c>
      <c r="D63" s="81">
        <v>5914</v>
      </c>
      <c r="E63" s="82">
        <v>0</v>
      </c>
      <c r="G63" s="78" t="s">
        <v>91</v>
      </c>
      <c r="H63" s="83">
        <v>2.6884812707524954E-6</v>
      </c>
      <c r="I63" s="62"/>
      <c r="J63" s="2">
        <f t="shared" si="0"/>
        <v>1.1932739150023972E-4</v>
      </c>
      <c r="K63" s="2">
        <f t="shared" si="1"/>
        <v>-6.0562032566523303E-8</v>
      </c>
    </row>
    <row r="64" spans="1:11" x14ac:dyDescent="0.2">
      <c r="A64" s="78" t="s">
        <v>92</v>
      </c>
      <c r="B64" s="86">
        <v>7.9472438282042618E-3</v>
      </c>
      <c r="C64" s="87">
        <v>8.8799878893340844E-2</v>
      </c>
      <c r="D64" s="81">
        <v>5914</v>
      </c>
      <c r="E64" s="82">
        <v>0</v>
      </c>
      <c r="G64" s="78" t="s">
        <v>92</v>
      </c>
      <c r="H64" s="83">
        <v>1.3761727105305835E-2</v>
      </c>
      <c r="I64" s="62"/>
      <c r="J64" s="2">
        <f t="shared" si="0"/>
        <v>0.15374299463742355</v>
      </c>
      <c r="K64" s="2">
        <f t="shared" si="1"/>
        <v>-1.2316210581146936E-3</v>
      </c>
    </row>
    <row r="65" spans="1:11" x14ac:dyDescent="0.2">
      <c r="A65" s="78" t="s">
        <v>93</v>
      </c>
      <c r="B65" s="79">
        <v>0.2123774095366926</v>
      </c>
      <c r="C65" s="80">
        <v>0.40902510255591601</v>
      </c>
      <c r="D65" s="81">
        <v>5914</v>
      </c>
      <c r="E65" s="82">
        <v>0</v>
      </c>
      <c r="G65" s="78" t="s">
        <v>93</v>
      </c>
      <c r="H65" s="83">
        <v>-2.4074785373359511E-2</v>
      </c>
      <c r="I65" s="62"/>
      <c r="J65" s="2">
        <f t="shared" si="0"/>
        <v>-4.6358633497369205E-2</v>
      </c>
      <c r="K65" s="2">
        <f t="shared" si="1"/>
        <v>1.250030993402656E-2</v>
      </c>
    </row>
    <row r="66" spans="1:11" x14ac:dyDescent="0.2">
      <c r="A66" s="78" t="s">
        <v>95</v>
      </c>
      <c r="B66" s="79">
        <v>1.6909029421711193E-4</v>
      </c>
      <c r="C66" s="80">
        <v>1.3003472390754346E-2</v>
      </c>
      <c r="D66" s="81">
        <v>5914</v>
      </c>
      <c r="E66" s="82">
        <v>0</v>
      </c>
      <c r="G66" s="78" t="s">
        <v>95</v>
      </c>
      <c r="H66" s="83">
        <v>1.4903373324729786E-3</v>
      </c>
      <c r="I66" s="62"/>
      <c r="J66" s="2">
        <f t="shared" si="0"/>
        <v>0.11459134038339021</v>
      </c>
      <c r="K66" s="2">
        <f t="shared" si="1"/>
        <v>-1.9379560355723017E-5</v>
      </c>
    </row>
    <row r="67" spans="1:11" x14ac:dyDescent="0.2">
      <c r="A67" s="78" t="s">
        <v>96</v>
      </c>
      <c r="B67" s="79">
        <v>2.0290835306053436E-3</v>
      </c>
      <c r="C67" s="80">
        <v>4.5003431099126474E-2</v>
      </c>
      <c r="D67" s="81">
        <v>5914</v>
      </c>
      <c r="E67" s="82">
        <v>0</v>
      </c>
      <c r="G67" s="78" t="s">
        <v>96</v>
      </c>
      <c r="H67" s="83">
        <v>1.0799419114572823E-2</v>
      </c>
      <c r="I67" s="62"/>
      <c r="J67" s="2">
        <f t="shared" si="0"/>
        <v>0.23948187788989567</v>
      </c>
      <c r="K67" s="2">
        <f t="shared" si="1"/>
        <v>-4.8691672902045885E-4</v>
      </c>
    </row>
    <row r="68" spans="1:11" x14ac:dyDescent="0.2">
      <c r="A68" s="78" t="s">
        <v>97</v>
      </c>
      <c r="B68" s="79">
        <v>4.2272573554277982E-3</v>
      </c>
      <c r="C68" s="80">
        <v>6.4885279822530992E-2</v>
      </c>
      <c r="D68" s="81">
        <v>5914</v>
      </c>
      <c r="E68" s="82">
        <v>0</v>
      </c>
      <c r="G68" s="78" t="s">
        <v>97</v>
      </c>
      <c r="H68" s="83">
        <v>3.717819885560085E-2</v>
      </c>
      <c r="I68" s="62"/>
      <c r="J68" s="2">
        <f t="shared" si="0"/>
        <v>0.57056141458099463</v>
      </c>
      <c r="K68" s="2">
        <f t="shared" si="1"/>
        <v>-2.4221489836177392E-3</v>
      </c>
    </row>
    <row r="69" spans="1:11" x14ac:dyDescent="0.2">
      <c r="A69" s="78" t="s">
        <v>98</v>
      </c>
      <c r="B69" s="79">
        <v>0.77510990869124108</v>
      </c>
      <c r="C69" s="80">
        <v>0.41754522871325345</v>
      </c>
      <c r="D69" s="81">
        <v>5914</v>
      </c>
      <c r="E69" s="82">
        <v>0</v>
      </c>
      <c r="G69" s="78" t="s">
        <v>98</v>
      </c>
      <c r="H69" s="83">
        <v>1.60007992861524E-2</v>
      </c>
      <c r="I69" s="62"/>
      <c r="J69" s="2">
        <f t="shared" si="0"/>
        <v>8.6180393524437349E-3</v>
      </c>
      <c r="K69" s="2">
        <f t="shared" si="1"/>
        <v>-2.9703076986166969E-2</v>
      </c>
    </row>
    <row r="70" spans="1:11" x14ac:dyDescent="0.2">
      <c r="A70" s="78" t="s">
        <v>99</v>
      </c>
      <c r="B70" s="79">
        <v>5.0727088265133582E-3</v>
      </c>
      <c r="C70" s="80">
        <v>7.104808224528647E-2</v>
      </c>
      <c r="D70" s="81">
        <v>5914</v>
      </c>
      <c r="E70" s="82">
        <v>0</v>
      </c>
      <c r="G70" s="78" t="s">
        <v>99</v>
      </c>
      <c r="H70" s="83">
        <v>3.0115424549471601E-3</v>
      </c>
      <c r="I70" s="62"/>
      <c r="J70" s="2">
        <f t="shared" si="0"/>
        <v>4.2172366688381806E-2</v>
      </c>
      <c r="K70" s="2">
        <f t="shared" si="1"/>
        <v>-2.1501886482859519E-4</v>
      </c>
    </row>
    <row r="71" spans="1:11" x14ac:dyDescent="0.2">
      <c r="A71" s="78" t="s">
        <v>101</v>
      </c>
      <c r="B71" s="79">
        <v>3.7199864727764627E-3</v>
      </c>
      <c r="C71" s="80">
        <v>6.0883289604671882E-2</v>
      </c>
      <c r="D71" s="81">
        <v>5914</v>
      </c>
      <c r="E71" s="82">
        <v>0</v>
      </c>
      <c r="G71" s="78" t="s">
        <v>101</v>
      </c>
      <c r="H71" s="83">
        <v>-5.0436903044103814E-3</v>
      </c>
      <c r="I71" s="62"/>
      <c r="J71" s="2">
        <f t="shared" si="0"/>
        <v>-8.2533776958062272E-2</v>
      </c>
      <c r="K71" s="2">
        <f t="shared" si="1"/>
        <v>3.0817092550532421E-4</v>
      </c>
    </row>
    <row r="72" spans="1:11" x14ac:dyDescent="0.2">
      <c r="A72" s="78" t="s">
        <v>102</v>
      </c>
      <c r="B72" s="79">
        <v>8.9617855935069327E-3</v>
      </c>
      <c r="C72" s="80">
        <v>9.4249530593912431E-2</v>
      </c>
      <c r="D72" s="81">
        <v>5914</v>
      </c>
      <c r="E72" s="82">
        <v>0</v>
      </c>
      <c r="G72" s="78" t="s">
        <v>102</v>
      </c>
      <c r="H72" s="83">
        <v>-5.2124982011379252E-3</v>
      </c>
      <c r="I72" s="62"/>
      <c r="J72" s="2">
        <f t="shared" ref="J72:J135" si="10">((1-B72)/C72)*H72</f>
        <v>-5.4809661939965615E-2</v>
      </c>
      <c r="K72" s="2">
        <f t="shared" ref="K72:K135" si="11">((0-B72)/C72)*H72</f>
        <v>4.9563420624776963E-4</v>
      </c>
    </row>
    <row r="73" spans="1:11" x14ac:dyDescent="0.2">
      <c r="A73" s="78" t="s">
        <v>103</v>
      </c>
      <c r="B73" s="79">
        <v>8.4545147108555999E-4</v>
      </c>
      <c r="C73" s="80">
        <v>2.906681172447741E-2</v>
      </c>
      <c r="D73" s="81">
        <v>5914</v>
      </c>
      <c r="E73" s="82">
        <v>0</v>
      </c>
      <c r="G73" s="78" t="s">
        <v>103</v>
      </c>
      <c r="H73" s="83">
        <v>1.0406270398246788E-3</v>
      </c>
      <c r="I73" s="62"/>
      <c r="J73" s="2">
        <f t="shared" si="10"/>
        <v>3.5770942132171572E-2</v>
      </c>
      <c r="K73" s="2">
        <f t="shared" si="11"/>
        <v>-3.0268185930082574E-5</v>
      </c>
    </row>
    <row r="74" spans="1:11" x14ac:dyDescent="0.2">
      <c r="A74" s="78" t="s">
        <v>104</v>
      </c>
      <c r="B74" s="79">
        <v>1.6909029421711193E-4</v>
      </c>
      <c r="C74" s="80">
        <v>1.3003472390754311E-2</v>
      </c>
      <c r="D74" s="81">
        <v>5914</v>
      </c>
      <c r="E74" s="82">
        <v>0</v>
      </c>
      <c r="G74" s="78" t="s">
        <v>104</v>
      </c>
      <c r="H74" s="83">
        <v>-1.2186260100071513E-4</v>
      </c>
      <c r="I74" s="62"/>
      <c r="J74" s="2">
        <f t="shared" si="10"/>
        <v>-9.3699583892906616E-3</v>
      </c>
      <c r="K74" s="2">
        <f t="shared" si="11"/>
        <v>1.5846369675783295E-6</v>
      </c>
    </row>
    <row r="75" spans="1:11" x14ac:dyDescent="0.2">
      <c r="A75" s="78" t="s">
        <v>105</v>
      </c>
      <c r="B75" s="79">
        <v>1.3527223537368955E-3</v>
      </c>
      <c r="C75" s="80">
        <v>3.675759727472476E-2</v>
      </c>
      <c r="D75" s="81">
        <v>5914</v>
      </c>
      <c r="E75" s="82">
        <v>0</v>
      </c>
      <c r="G75" s="78" t="s">
        <v>105</v>
      </c>
      <c r="H75" s="83">
        <v>-3.6729953172052851E-3</v>
      </c>
      <c r="I75" s="62"/>
      <c r="J75" s="2">
        <f t="shared" si="10"/>
        <v>-9.9789622997386113E-2</v>
      </c>
      <c r="K75" s="2">
        <f t="shared" si="11"/>
        <v>1.3517050185897202E-4</v>
      </c>
    </row>
    <row r="76" spans="1:11" x14ac:dyDescent="0.2">
      <c r="A76" s="78" t="s">
        <v>184</v>
      </c>
      <c r="B76" s="79">
        <v>1.3527223537368955E-3</v>
      </c>
      <c r="C76" s="80">
        <v>3.675759727472476E-2</v>
      </c>
      <c r="D76" s="81">
        <v>5914</v>
      </c>
      <c r="E76" s="82">
        <v>0</v>
      </c>
      <c r="G76" s="78" t="s">
        <v>184</v>
      </c>
      <c r="H76" s="83">
        <v>-3.672995317205482E-3</v>
      </c>
      <c r="I76" s="62"/>
      <c r="J76" s="2">
        <f t="shared" si="10"/>
        <v>-9.9789622997391456E-2</v>
      </c>
      <c r="K76" s="2">
        <f t="shared" si="11"/>
        <v>1.3517050185897925E-4</v>
      </c>
    </row>
    <row r="77" spans="1:11" x14ac:dyDescent="0.2">
      <c r="A77" s="78" t="s">
        <v>106</v>
      </c>
      <c r="B77" s="79">
        <v>0.69885018599932369</v>
      </c>
      <c r="C77" s="80">
        <v>0.45879646473527252</v>
      </c>
      <c r="D77" s="81">
        <v>5914</v>
      </c>
      <c r="E77" s="82">
        <v>0</v>
      </c>
      <c r="G77" s="78" t="s">
        <v>106</v>
      </c>
      <c r="H77" s="83">
        <v>1.4555740590846685E-2</v>
      </c>
      <c r="I77" s="62"/>
      <c r="J77" s="2">
        <f t="shared" si="10"/>
        <v>9.5542553365245454E-3</v>
      </c>
      <c r="K77" s="2">
        <f t="shared" si="11"/>
        <v>-2.2171666089756296E-2</v>
      </c>
    </row>
    <row r="78" spans="1:11" x14ac:dyDescent="0.2">
      <c r="A78" s="78" t="s">
        <v>150</v>
      </c>
      <c r="B78" s="79">
        <v>1.4034494420020289E-2</v>
      </c>
      <c r="C78" s="80">
        <v>0.11764296652870765</v>
      </c>
      <c r="D78" s="81">
        <v>5914</v>
      </c>
      <c r="E78" s="82">
        <v>0</v>
      </c>
      <c r="G78" s="78" t="s">
        <v>150</v>
      </c>
      <c r="H78" s="83">
        <v>3.3096101102195206E-2</v>
      </c>
      <c r="I78" s="62"/>
      <c r="J78" s="2">
        <f t="shared" si="10"/>
        <v>0.27737836794509207</v>
      </c>
      <c r="K78" s="2">
        <f t="shared" si="11"/>
        <v>-3.9482772319400852E-3</v>
      </c>
    </row>
    <row r="79" spans="1:11" x14ac:dyDescent="0.2">
      <c r="A79" s="78" t="s">
        <v>108</v>
      </c>
      <c r="B79" s="79">
        <v>6.2563408860331401E-3</v>
      </c>
      <c r="C79" s="80">
        <v>7.8855884565215029E-2</v>
      </c>
      <c r="D79" s="81">
        <v>5914</v>
      </c>
      <c r="E79" s="82">
        <v>0</v>
      </c>
      <c r="G79" s="78" t="s">
        <v>108</v>
      </c>
      <c r="H79" s="83">
        <v>1.7560390867230609E-2</v>
      </c>
      <c r="I79" s="62"/>
      <c r="J79" s="2">
        <f t="shared" si="10"/>
        <v>0.22129644695623671</v>
      </c>
      <c r="K79" s="2">
        <f t="shared" si="11"/>
        <v>-1.3932224838150002E-3</v>
      </c>
    </row>
    <row r="80" spans="1:11" x14ac:dyDescent="0.2">
      <c r="A80" s="78" t="s">
        <v>109</v>
      </c>
      <c r="B80" s="79">
        <v>7.6090632397700381E-3</v>
      </c>
      <c r="C80" s="80">
        <v>8.6904789517595865E-2</v>
      </c>
      <c r="D80" s="81">
        <v>5914</v>
      </c>
      <c r="E80" s="82">
        <v>0</v>
      </c>
      <c r="G80" s="78" t="s">
        <v>109</v>
      </c>
      <c r="H80" s="83">
        <v>3.4423112321943762E-2</v>
      </c>
      <c r="I80" s="62"/>
      <c r="J80" s="2">
        <f t="shared" si="10"/>
        <v>0.39308747967751151</v>
      </c>
      <c r="K80" s="2">
        <f t="shared" si="11"/>
        <v>-3.013960910800481E-3</v>
      </c>
    </row>
    <row r="81" spans="1:11" x14ac:dyDescent="0.2">
      <c r="A81" s="78" t="s">
        <v>110</v>
      </c>
      <c r="B81" s="79">
        <v>1.6909029421711193E-4</v>
      </c>
      <c r="C81" s="80">
        <v>1.3003472390754374E-2</v>
      </c>
      <c r="D81" s="81">
        <v>5914</v>
      </c>
      <c r="E81" s="82">
        <v>0</v>
      </c>
      <c r="G81" s="78" t="s">
        <v>110</v>
      </c>
      <c r="H81" s="83">
        <v>6.9835614475291857E-3</v>
      </c>
      <c r="I81" s="62"/>
      <c r="J81" s="2">
        <f t="shared" si="10"/>
        <v>0.53696277311542551</v>
      </c>
      <c r="K81" s="2">
        <f t="shared" si="11"/>
        <v>-9.081054847208278E-5</v>
      </c>
    </row>
    <row r="82" spans="1:11" x14ac:dyDescent="0.2">
      <c r="A82" s="78" t="s">
        <v>111</v>
      </c>
      <c r="B82" s="79">
        <v>6.7636117686844773E-4</v>
      </c>
      <c r="C82" s="80">
        <v>2.6000346546014838E-2</v>
      </c>
      <c r="D82" s="81">
        <v>5914</v>
      </c>
      <c r="E82" s="82">
        <v>0</v>
      </c>
      <c r="G82" s="78" t="s">
        <v>111</v>
      </c>
      <c r="H82" s="83">
        <v>-2.9509356298591544E-4</v>
      </c>
      <c r="I82" s="62"/>
      <c r="J82" s="2">
        <f t="shared" si="10"/>
        <v>-1.1341924717598328E-2</v>
      </c>
      <c r="K82" s="2">
        <f t="shared" si="11"/>
        <v>7.6764295888990375E-6</v>
      </c>
    </row>
    <row r="83" spans="1:11" x14ac:dyDescent="0.2">
      <c r="A83" s="78" t="s">
        <v>112</v>
      </c>
      <c r="B83" s="79">
        <v>2.3672641190395673E-3</v>
      </c>
      <c r="C83" s="80">
        <v>4.8601024484878762E-2</v>
      </c>
      <c r="D83" s="81">
        <v>5914</v>
      </c>
      <c r="E83" s="82">
        <v>0</v>
      </c>
      <c r="G83" s="78" t="s">
        <v>112</v>
      </c>
      <c r="H83" s="83">
        <v>1.4921100076071036E-3</v>
      </c>
      <c r="I83" s="62"/>
      <c r="J83" s="2">
        <f t="shared" si="10"/>
        <v>3.062852696834769E-2</v>
      </c>
      <c r="K83" s="2">
        <f t="shared" si="11"/>
        <v>-7.2677860602858924E-5</v>
      </c>
    </row>
    <row r="84" spans="1:11" x14ac:dyDescent="0.2">
      <c r="A84" s="78" t="s">
        <v>113</v>
      </c>
      <c r="B84" s="79">
        <v>0.48512005410889408</v>
      </c>
      <c r="C84" s="80">
        <v>0.49982079737425056</v>
      </c>
      <c r="D84" s="81">
        <v>5914</v>
      </c>
      <c r="E84" s="82">
        <v>0</v>
      </c>
      <c r="G84" s="78" t="s">
        <v>113</v>
      </c>
      <c r="H84" s="83">
        <v>-5.1084389468808222E-2</v>
      </c>
      <c r="I84" s="62"/>
      <c r="J84" s="2">
        <f t="shared" si="10"/>
        <v>-5.2623515915616807E-2</v>
      </c>
      <c r="K84" s="2">
        <f t="shared" si="11"/>
        <v>4.9581893977636973E-2</v>
      </c>
    </row>
    <row r="85" spans="1:11" x14ac:dyDescent="0.2">
      <c r="A85" s="78" t="s">
        <v>114</v>
      </c>
      <c r="B85" s="79">
        <v>2.0290835306053428E-3</v>
      </c>
      <c r="C85" s="80">
        <v>4.5003431099125794E-2</v>
      </c>
      <c r="D85" s="81">
        <v>5914</v>
      </c>
      <c r="E85" s="82">
        <v>0</v>
      </c>
      <c r="G85" s="78" t="s">
        <v>114</v>
      </c>
      <c r="H85" s="83">
        <v>3.5960738849767468E-3</v>
      </c>
      <c r="I85" s="62"/>
      <c r="J85" s="2">
        <f t="shared" si="10"/>
        <v>7.9744523095964873E-2</v>
      </c>
      <c r="K85" s="2">
        <f t="shared" si="11"/>
        <v>-1.6213728857193802E-4</v>
      </c>
    </row>
    <row r="86" spans="1:11" x14ac:dyDescent="0.2">
      <c r="A86" s="78" t="s">
        <v>115</v>
      </c>
      <c r="B86" s="79">
        <v>5.9181602975989182E-3</v>
      </c>
      <c r="C86" s="80">
        <v>7.6708087094317493E-2</v>
      </c>
      <c r="D86" s="81">
        <v>5914</v>
      </c>
      <c r="E86" s="82">
        <v>0</v>
      </c>
      <c r="G86" s="78" t="s">
        <v>115</v>
      </c>
      <c r="H86" s="83">
        <v>2.2812303473550384E-3</v>
      </c>
      <c r="I86" s="62"/>
      <c r="J86" s="2">
        <f t="shared" si="10"/>
        <v>2.9563110571318583E-2</v>
      </c>
      <c r="K86" s="2">
        <f t="shared" si="11"/>
        <v>-1.7600082837151735E-4</v>
      </c>
    </row>
    <row r="87" spans="1:11" x14ac:dyDescent="0.2">
      <c r="A87" s="78" t="s">
        <v>116</v>
      </c>
      <c r="B87" s="79">
        <v>0.16723030098072372</v>
      </c>
      <c r="C87" s="80">
        <v>0.37321291462537204</v>
      </c>
      <c r="D87" s="81">
        <v>5914</v>
      </c>
      <c r="E87" s="82">
        <v>0</v>
      </c>
      <c r="G87" s="78" t="s">
        <v>116</v>
      </c>
      <c r="H87" s="83">
        <v>-3.0159606571163984E-3</v>
      </c>
      <c r="I87" s="62"/>
      <c r="J87" s="2">
        <f t="shared" si="10"/>
        <v>-6.7296723941129566E-3</v>
      </c>
      <c r="K87" s="2">
        <f t="shared" si="11"/>
        <v>1.3514002025944599E-3</v>
      </c>
    </row>
    <row r="88" spans="1:11" x14ac:dyDescent="0.2">
      <c r="A88" s="78" t="s">
        <v>120</v>
      </c>
      <c r="B88" s="79">
        <v>9.1646939465674676E-2</v>
      </c>
      <c r="C88" s="80">
        <v>0.28855130691801917</v>
      </c>
      <c r="D88" s="81">
        <v>5914</v>
      </c>
      <c r="E88" s="82">
        <v>0</v>
      </c>
      <c r="G88" s="78" t="s">
        <v>120</v>
      </c>
      <c r="H88" s="83">
        <v>4.3021153181094646E-2</v>
      </c>
      <c r="I88" s="62"/>
      <c r="J88" s="2">
        <f t="shared" si="10"/>
        <v>0.13542962801712757</v>
      </c>
      <c r="K88" s="2">
        <f t="shared" si="11"/>
        <v>-1.3663972149159187E-2</v>
      </c>
    </row>
    <row r="89" spans="1:11" x14ac:dyDescent="0.2">
      <c r="A89" s="78" t="s">
        <v>121</v>
      </c>
      <c r="B89" s="79">
        <v>1.4203584714237404E-2</v>
      </c>
      <c r="C89" s="80">
        <v>0.11833938850458263</v>
      </c>
      <c r="D89" s="81">
        <v>5914</v>
      </c>
      <c r="E89" s="82">
        <v>0</v>
      </c>
      <c r="G89" s="78" t="s">
        <v>121</v>
      </c>
      <c r="H89" s="83">
        <v>2.2248361551189082E-2</v>
      </c>
      <c r="I89" s="62"/>
      <c r="J89" s="2">
        <f t="shared" si="10"/>
        <v>0.18533436195924291</v>
      </c>
      <c r="K89" s="2">
        <f t="shared" si="11"/>
        <v>-2.6703407211966386E-3</v>
      </c>
    </row>
    <row r="90" spans="1:11" x14ac:dyDescent="0.2">
      <c r="A90" s="78" t="s">
        <v>122</v>
      </c>
      <c r="B90" s="79">
        <v>6.9327020629015891E-3</v>
      </c>
      <c r="C90" s="80">
        <v>8.298074492096276E-2</v>
      </c>
      <c r="D90" s="81">
        <v>5914</v>
      </c>
      <c r="E90" s="82">
        <v>0</v>
      </c>
      <c r="G90" s="78" t="s">
        <v>122</v>
      </c>
      <c r="H90" s="83">
        <v>5.4369016863690563E-3</v>
      </c>
      <c r="I90" s="62"/>
      <c r="J90" s="2">
        <f t="shared" si="10"/>
        <v>6.5065808603848932E-2</v>
      </c>
      <c r="K90" s="2">
        <f t="shared" si="11"/>
        <v>-4.5423091312068894E-4</v>
      </c>
    </row>
    <row r="91" spans="1:11" x14ac:dyDescent="0.2">
      <c r="A91" s="78" t="s">
        <v>123</v>
      </c>
      <c r="B91" s="79">
        <v>8.8603314169766662E-2</v>
      </c>
      <c r="C91" s="80">
        <v>0.28419434143953098</v>
      </c>
      <c r="D91" s="81">
        <v>5914</v>
      </c>
      <c r="E91" s="82">
        <v>0</v>
      </c>
      <c r="G91" s="78" t="s">
        <v>123</v>
      </c>
      <c r="H91" s="83">
        <v>4.5730550009274271E-2</v>
      </c>
      <c r="I91" s="62"/>
      <c r="J91" s="2">
        <f t="shared" si="10"/>
        <v>0.14665552983402533</v>
      </c>
      <c r="K91" s="2">
        <f t="shared" si="11"/>
        <v>-1.4257420711137158E-2</v>
      </c>
    </row>
    <row r="92" spans="1:11" x14ac:dyDescent="0.2">
      <c r="A92" s="78" t="s">
        <v>124</v>
      </c>
      <c r="B92" s="79">
        <v>0.13222861007778153</v>
      </c>
      <c r="C92" s="80">
        <v>0.3387677820680296</v>
      </c>
      <c r="D92" s="81">
        <v>5914</v>
      </c>
      <c r="E92" s="82">
        <v>0</v>
      </c>
      <c r="G92" s="78" t="s">
        <v>124</v>
      </c>
      <c r="H92" s="83">
        <v>-7.4940850079999437E-3</v>
      </c>
      <c r="I92" s="62"/>
      <c r="J92" s="2">
        <f t="shared" si="10"/>
        <v>-1.9196490657666619E-2</v>
      </c>
      <c r="K92" s="2">
        <f t="shared" si="11"/>
        <v>2.9251082802601897E-3</v>
      </c>
    </row>
    <row r="93" spans="1:11" x14ac:dyDescent="0.2">
      <c r="A93" s="78" t="s">
        <v>125</v>
      </c>
      <c r="B93" s="79">
        <v>1.6909029421711193E-4</v>
      </c>
      <c r="C93" s="80">
        <v>1.3003472390754374E-2</v>
      </c>
      <c r="D93" s="81">
        <v>5914</v>
      </c>
      <c r="E93" s="82">
        <v>0</v>
      </c>
      <c r="G93" s="78" t="s">
        <v>125</v>
      </c>
      <c r="H93" s="83">
        <v>5.8436612931861355E-4</v>
      </c>
      <c r="I93" s="62"/>
      <c r="J93" s="2">
        <f t="shared" si="10"/>
        <v>4.4931638344023993E-2</v>
      </c>
      <c r="K93" s="2">
        <f t="shared" si="11"/>
        <v>-7.5987888286866215E-6</v>
      </c>
    </row>
    <row r="94" spans="1:11" x14ac:dyDescent="0.2">
      <c r="A94" s="78" t="s">
        <v>126</v>
      </c>
      <c r="B94" s="79">
        <v>3.2127155901251264E-3</v>
      </c>
      <c r="C94" s="80">
        <v>5.6594484130441318E-2</v>
      </c>
      <c r="D94" s="81">
        <v>5914</v>
      </c>
      <c r="E94" s="82">
        <v>0</v>
      </c>
      <c r="G94" s="78" t="s">
        <v>126</v>
      </c>
      <c r="H94" s="83">
        <v>4.6634047182886927E-3</v>
      </c>
      <c r="I94" s="62"/>
      <c r="J94" s="2">
        <f t="shared" si="10"/>
        <v>8.2135610857999988E-2</v>
      </c>
      <c r="K94" s="2">
        <f t="shared" si="11"/>
        <v>-2.6472885603087351E-4</v>
      </c>
    </row>
    <row r="95" spans="1:11" x14ac:dyDescent="0.2">
      <c r="A95" s="78" t="s">
        <v>127</v>
      </c>
      <c r="B95" s="79">
        <v>1.6909029421711193E-4</v>
      </c>
      <c r="C95" s="80">
        <v>1.3003472390754341E-2</v>
      </c>
      <c r="D95" s="81">
        <v>5914</v>
      </c>
      <c r="E95" s="82">
        <v>0</v>
      </c>
      <c r="G95" s="78" t="s">
        <v>127</v>
      </c>
      <c r="H95" s="83">
        <v>2.6687177891751936E-3</v>
      </c>
      <c r="I95" s="62"/>
      <c r="J95" s="2">
        <f t="shared" si="10"/>
        <v>0.20519646250767729</v>
      </c>
      <c r="K95" s="2">
        <f t="shared" si="11"/>
        <v>-3.4702598090254908E-5</v>
      </c>
    </row>
    <row r="96" spans="1:11" ht="24" x14ac:dyDescent="0.2">
      <c r="A96" s="78" t="s">
        <v>185</v>
      </c>
      <c r="B96" s="79">
        <v>4.2272573554277991E-3</v>
      </c>
      <c r="C96" s="80">
        <v>6.4885279822532838E-2</v>
      </c>
      <c r="D96" s="81">
        <v>5914</v>
      </c>
      <c r="E96" s="82">
        <v>0</v>
      </c>
      <c r="G96" s="78" t="s">
        <v>185</v>
      </c>
      <c r="H96" s="83">
        <v>3.7833217264956649E-2</v>
      </c>
      <c r="I96" s="62"/>
      <c r="J96" s="2">
        <f t="shared" si="10"/>
        <v>0.58061376358449468</v>
      </c>
      <c r="K96" s="2">
        <f t="shared" si="11"/>
        <v>-2.4648232449672896E-3</v>
      </c>
    </row>
    <row r="97" spans="1:11" x14ac:dyDescent="0.2">
      <c r="A97" s="78" t="s">
        <v>128</v>
      </c>
      <c r="B97" s="79">
        <v>1.6909029421711193E-4</v>
      </c>
      <c r="C97" s="80">
        <v>1.3003472390754309E-2</v>
      </c>
      <c r="D97" s="81">
        <v>5914</v>
      </c>
      <c r="E97" s="82">
        <v>0</v>
      </c>
      <c r="G97" s="78" t="s">
        <v>128</v>
      </c>
      <c r="H97" s="83">
        <v>2.9955226297334664E-3</v>
      </c>
      <c r="I97" s="62"/>
      <c r="J97" s="2">
        <f t="shared" si="10"/>
        <v>0.23032433383410561</v>
      </c>
      <c r="K97" s="2">
        <f t="shared" si="11"/>
        <v>-3.8952195811619417E-5</v>
      </c>
    </row>
    <row r="98" spans="1:11" x14ac:dyDescent="0.2">
      <c r="A98" s="78" t="s">
        <v>129</v>
      </c>
      <c r="B98" s="79">
        <v>6.7636117686844773E-4</v>
      </c>
      <c r="C98" s="80">
        <v>2.6000346546015192E-2</v>
      </c>
      <c r="D98" s="81">
        <v>5914</v>
      </c>
      <c r="E98" s="82">
        <v>0</v>
      </c>
      <c r="G98" s="78" t="s">
        <v>129</v>
      </c>
      <c r="H98" s="83">
        <v>1.1199165059358543E-2</v>
      </c>
      <c r="I98" s="62"/>
      <c r="J98" s="2">
        <f t="shared" si="10"/>
        <v>0.43044004660062007</v>
      </c>
      <c r="K98" s="2">
        <f t="shared" si="11"/>
        <v>-2.9132998077876148E-4</v>
      </c>
    </row>
    <row r="99" spans="1:11" x14ac:dyDescent="0.2">
      <c r="A99" s="78" t="s">
        <v>130</v>
      </c>
      <c r="B99" s="79">
        <v>1.6909029421711193E-4</v>
      </c>
      <c r="C99" s="80">
        <v>1.3003472390754346E-2</v>
      </c>
      <c r="D99" s="81">
        <v>5914</v>
      </c>
      <c r="E99" s="82">
        <v>0</v>
      </c>
      <c r="G99" s="78" t="s">
        <v>130</v>
      </c>
      <c r="H99" s="83">
        <v>-9.0340896548930295E-4</v>
      </c>
      <c r="I99" s="62"/>
      <c r="J99" s="2">
        <f t="shared" si="10"/>
        <v>-6.9462692783795049E-2</v>
      </c>
      <c r="K99" s="2">
        <f t="shared" si="11"/>
        <v>1.1747453540300193E-5</v>
      </c>
    </row>
    <row r="100" spans="1:11" x14ac:dyDescent="0.2">
      <c r="A100" s="78" t="s">
        <v>131</v>
      </c>
      <c r="B100" s="79">
        <v>0.14693946567467026</v>
      </c>
      <c r="C100" s="80">
        <v>0.35407549740193023</v>
      </c>
      <c r="D100" s="81">
        <v>5914</v>
      </c>
      <c r="E100" s="82">
        <v>0</v>
      </c>
      <c r="G100" s="78" t="s">
        <v>131</v>
      </c>
      <c r="H100" s="83">
        <v>6.6561387818202561E-2</v>
      </c>
      <c r="I100" s="62"/>
      <c r="J100" s="2">
        <f t="shared" si="10"/>
        <v>0.16036380228021344</v>
      </c>
      <c r="K100" s="2">
        <f t="shared" si="11"/>
        <v>-2.7622625209416347E-2</v>
      </c>
    </row>
    <row r="101" spans="1:11" x14ac:dyDescent="0.2">
      <c r="A101" s="78" t="s">
        <v>132</v>
      </c>
      <c r="B101" s="79">
        <v>0.82228610077781539</v>
      </c>
      <c r="C101" s="80">
        <v>0.38230404506258908</v>
      </c>
      <c r="D101" s="81">
        <v>5914</v>
      </c>
      <c r="E101" s="82">
        <v>0</v>
      </c>
      <c r="G101" s="78" t="s">
        <v>132</v>
      </c>
      <c r="H101" s="83">
        <v>-7.2114495597087949E-2</v>
      </c>
      <c r="I101" s="62"/>
      <c r="J101" s="2">
        <f t="shared" si="10"/>
        <v>-3.352239760084523E-2</v>
      </c>
      <c r="K101" s="2">
        <f t="shared" si="11"/>
        <v>0.15510886730058077</v>
      </c>
    </row>
    <row r="102" spans="1:11" x14ac:dyDescent="0.2">
      <c r="A102" s="78" t="s">
        <v>141</v>
      </c>
      <c r="B102" s="79">
        <v>1.3865404125803178E-2</v>
      </c>
      <c r="C102" s="80">
        <v>0.11694215272083942</v>
      </c>
      <c r="D102" s="81">
        <v>5914</v>
      </c>
      <c r="E102" s="82">
        <v>0</v>
      </c>
      <c r="G102" s="78" t="s">
        <v>141</v>
      </c>
      <c r="H102" s="83">
        <v>4.2762554651010407E-3</v>
      </c>
      <c r="I102" s="62"/>
      <c r="J102" s="2">
        <f t="shared" si="10"/>
        <v>3.6060251644236797E-2</v>
      </c>
      <c r="K102" s="2">
        <f t="shared" si="11"/>
        <v>-5.070199991130688E-4</v>
      </c>
    </row>
    <row r="103" spans="1:11" ht="24" x14ac:dyDescent="0.2">
      <c r="A103" s="78" t="s">
        <v>186</v>
      </c>
      <c r="B103" s="79">
        <v>2.198173824822455E-3</v>
      </c>
      <c r="C103" s="80">
        <v>4.6837087785212832E-2</v>
      </c>
      <c r="D103" s="81">
        <v>5914</v>
      </c>
      <c r="E103" s="82">
        <v>0</v>
      </c>
      <c r="G103" s="78" t="s">
        <v>186</v>
      </c>
      <c r="H103" s="83">
        <v>-6.2144888077702038E-3</v>
      </c>
      <c r="I103" s="62"/>
      <c r="J103" s="2">
        <f t="shared" si="10"/>
        <v>-0.1323914140344141</v>
      </c>
      <c r="K103" s="2">
        <f t="shared" si="11"/>
        <v>2.9166046135356436E-4</v>
      </c>
    </row>
    <row r="104" spans="1:11" x14ac:dyDescent="0.2">
      <c r="A104" s="78" t="s">
        <v>187</v>
      </c>
      <c r="B104" s="79">
        <v>5.072708826513358E-4</v>
      </c>
      <c r="C104" s="80">
        <v>2.2518865523679932E-2</v>
      </c>
      <c r="D104" s="81">
        <v>5914</v>
      </c>
      <c r="E104" s="82">
        <v>0</v>
      </c>
      <c r="G104" s="78" t="s">
        <v>187</v>
      </c>
      <c r="H104" s="83">
        <v>-2.3755883076454916E-3</v>
      </c>
      <c r="I104" s="62"/>
      <c r="J104" s="2">
        <f t="shared" si="10"/>
        <v>-0.10543973622343676</v>
      </c>
      <c r="K104" s="2">
        <f t="shared" si="11"/>
        <v>5.3513653979074657E-5</v>
      </c>
    </row>
    <row r="105" spans="1:11" x14ac:dyDescent="0.2">
      <c r="A105" s="78" t="s">
        <v>133</v>
      </c>
      <c r="B105" s="79">
        <v>8.6236050050727091E-3</v>
      </c>
      <c r="C105" s="80">
        <v>9.2469910130321992E-2</v>
      </c>
      <c r="D105" s="81">
        <v>5914</v>
      </c>
      <c r="E105" s="82">
        <v>0</v>
      </c>
      <c r="G105" s="78" t="s">
        <v>133</v>
      </c>
      <c r="H105" s="83">
        <v>1.1521770293777728E-2</v>
      </c>
      <c r="I105" s="62"/>
      <c r="J105" s="2">
        <f t="shared" si="10"/>
        <v>0.12352570778653177</v>
      </c>
      <c r="K105" s="2">
        <f t="shared" si="11"/>
        <v>-1.0745030013837832E-3</v>
      </c>
    </row>
    <row r="106" spans="1:11" x14ac:dyDescent="0.2">
      <c r="A106" s="78" t="s">
        <v>134</v>
      </c>
      <c r="B106" s="84">
        <v>3.3895008605851977</v>
      </c>
      <c r="C106" s="85">
        <v>8.3093454805814808</v>
      </c>
      <c r="D106" s="81">
        <v>5914</v>
      </c>
      <c r="E106" s="82">
        <v>104</v>
      </c>
      <c r="G106" s="78" t="s">
        <v>134</v>
      </c>
      <c r="H106" s="83">
        <v>-1.8534946006666574E-2</v>
      </c>
      <c r="I106" s="62"/>
    </row>
    <row r="107" spans="1:11" x14ac:dyDescent="0.2">
      <c r="A107" s="78" t="s">
        <v>188</v>
      </c>
      <c r="B107" s="86">
        <v>0.89076766993574574</v>
      </c>
      <c r="C107" s="87">
        <v>0.31195686161273706</v>
      </c>
      <c r="D107" s="81">
        <v>5914</v>
      </c>
      <c r="E107" s="82">
        <v>0</v>
      </c>
      <c r="G107" s="78" t="s">
        <v>188</v>
      </c>
      <c r="H107" s="83">
        <v>7.8970038457469263E-2</v>
      </c>
      <c r="I107" s="62"/>
      <c r="J107" s="2">
        <f t="shared" si="10"/>
        <v>2.7651519704931331E-2</v>
      </c>
      <c r="K107" s="2">
        <f t="shared" si="11"/>
        <v>-0.22549257864640609</v>
      </c>
    </row>
    <row r="108" spans="1:11" x14ac:dyDescent="0.2">
      <c r="A108" s="78" t="s">
        <v>153</v>
      </c>
      <c r="B108" s="86">
        <v>7.2877916807575244E-2</v>
      </c>
      <c r="C108" s="87">
        <v>0.25995798287244748</v>
      </c>
      <c r="D108" s="81">
        <v>5914</v>
      </c>
      <c r="E108" s="82">
        <v>0</v>
      </c>
      <c r="G108" s="78" t="s">
        <v>153</v>
      </c>
      <c r="H108" s="83">
        <v>-6.5397930827884351E-2</v>
      </c>
      <c r="I108" s="62"/>
      <c r="J108" s="2">
        <f t="shared" si="10"/>
        <v>-0.23323717623771617</v>
      </c>
      <c r="K108" s="2">
        <f t="shared" si="11"/>
        <v>1.8333981936614202E-2</v>
      </c>
    </row>
    <row r="109" spans="1:11" x14ac:dyDescent="0.2">
      <c r="A109" s="78" t="s">
        <v>154</v>
      </c>
      <c r="B109" s="86">
        <v>2.0290835306053433E-2</v>
      </c>
      <c r="C109" s="87">
        <v>0.14100524544462945</v>
      </c>
      <c r="D109" s="81">
        <v>5914</v>
      </c>
      <c r="E109" s="82">
        <v>0</v>
      </c>
      <c r="G109" s="78" t="s">
        <v>154</v>
      </c>
      <c r="H109" s="83">
        <v>-3.4217966023384658E-2</v>
      </c>
      <c r="I109" s="62"/>
      <c r="J109" s="2">
        <f t="shared" si="10"/>
        <v>-0.2377475731813129</v>
      </c>
      <c r="K109" s="2">
        <f t="shared" si="11"/>
        <v>4.9240091097268813E-3</v>
      </c>
    </row>
    <row r="110" spans="1:11" x14ac:dyDescent="0.2">
      <c r="A110" s="78" t="s">
        <v>155</v>
      </c>
      <c r="B110" s="86">
        <v>1.6063577950625636E-2</v>
      </c>
      <c r="C110" s="87">
        <v>0.12573071394587707</v>
      </c>
      <c r="D110" s="81">
        <v>5914</v>
      </c>
      <c r="E110" s="82">
        <v>0</v>
      </c>
      <c r="G110" s="78" t="s">
        <v>155</v>
      </c>
      <c r="H110" s="83">
        <v>-2.2346317702821035E-2</v>
      </c>
      <c r="I110" s="62"/>
      <c r="J110" s="2">
        <f t="shared" si="10"/>
        <v>-0.17487656910909738</v>
      </c>
      <c r="K110" s="2">
        <f t="shared" si="11"/>
        <v>2.8550049949070721E-3</v>
      </c>
    </row>
    <row r="111" spans="1:11" x14ac:dyDescent="0.2">
      <c r="A111" s="78" t="s">
        <v>189</v>
      </c>
      <c r="B111" s="86">
        <v>0.97598917822117015</v>
      </c>
      <c r="C111" s="87">
        <v>0.15309560868793387</v>
      </c>
      <c r="D111" s="81">
        <v>5914</v>
      </c>
      <c r="E111" s="82">
        <v>0</v>
      </c>
      <c r="G111" s="78" t="s">
        <v>189</v>
      </c>
      <c r="H111" s="83">
        <v>5.0403312161203036E-2</v>
      </c>
      <c r="I111" s="62"/>
      <c r="J111" s="2">
        <f t="shared" si="10"/>
        <v>7.9050271639878617E-3</v>
      </c>
      <c r="K111" s="2">
        <f t="shared" si="11"/>
        <v>-0.32132265345449312</v>
      </c>
    </row>
    <row r="112" spans="1:11" x14ac:dyDescent="0.2">
      <c r="A112" s="78" t="s">
        <v>151</v>
      </c>
      <c r="B112" s="86">
        <v>2.2319918836658775E-2</v>
      </c>
      <c r="C112" s="87">
        <v>0.14773432413712398</v>
      </c>
      <c r="D112" s="81">
        <v>5914</v>
      </c>
      <c r="E112" s="82">
        <v>0</v>
      </c>
      <c r="G112" s="78" t="s">
        <v>151</v>
      </c>
      <c r="H112" s="83">
        <v>-4.8973078090203091E-2</v>
      </c>
      <c r="I112" s="62"/>
      <c r="J112" s="2">
        <f t="shared" si="10"/>
        <v>-0.32409531936266328</v>
      </c>
      <c r="K112" s="2">
        <f t="shared" si="11"/>
        <v>7.3989246205243076E-3</v>
      </c>
    </row>
    <row r="113" spans="1:11" x14ac:dyDescent="0.2">
      <c r="A113" s="78" t="s">
        <v>168</v>
      </c>
      <c r="B113" s="86">
        <v>1.1836320595197836E-3</v>
      </c>
      <c r="C113" s="87">
        <v>3.4386494620347346E-2</v>
      </c>
      <c r="D113" s="81">
        <v>5914</v>
      </c>
      <c r="E113" s="82">
        <v>0</v>
      </c>
      <c r="G113" s="78" t="s">
        <v>168</v>
      </c>
      <c r="H113" s="83">
        <v>-9.6115506440811304E-3</v>
      </c>
      <c r="I113" s="62"/>
      <c r="J113" s="2">
        <f t="shared" si="10"/>
        <v>-0.27918443594179082</v>
      </c>
      <c r="K113" s="2">
        <f t="shared" si="11"/>
        <v>3.3084324557178534E-4</v>
      </c>
    </row>
    <row r="114" spans="1:11" x14ac:dyDescent="0.2">
      <c r="A114" s="78" t="s">
        <v>152</v>
      </c>
      <c r="B114" s="86">
        <v>5.072708826513358E-4</v>
      </c>
      <c r="C114" s="87">
        <v>2.251886552367886E-2</v>
      </c>
      <c r="D114" s="81">
        <v>5914</v>
      </c>
      <c r="E114" s="82">
        <v>0</v>
      </c>
      <c r="G114" s="78" t="s">
        <v>152</v>
      </c>
      <c r="H114" s="83">
        <v>-6.7060939620502543E-3</v>
      </c>
      <c r="I114" s="62"/>
      <c r="J114" s="2">
        <f t="shared" si="10"/>
        <v>-0.29764786102563739</v>
      </c>
      <c r="K114" s="2">
        <f t="shared" si="11"/>
        <v>1.5106472391759638E-4</v>
      </c>
    </row>
    <row r="115" spans="1:11" x14ac:dyDescent="0.2">
      <c r="A115" s="78" t="s">
        <v>190</v>
      </c>
      <c r="B115" s="86">
        <v>0.80537707135610415</v>
      </c>
      <c r="C115" s="87">
        <v>0.39594362326491184</v>
      </c>
      <c r="D115" s="81">
        <v>5914</v>
      </c>
      <c r="E115" s="82">
        <v>0</v>
      </c>
      <c r="G115" s="78" t="s">
        <v>190</v>
      </c>
      <c r="H115" s="83">
        <v>7.3488071490138002E-2</v>
      </c>
      <c r="I115" s="62"/>
      <c r="J115" s="2">
        <f t="shared" si="10"/>
        <v>3.6122475154078626E-2</v>
      </c>
      <c r="K115" s="2">
        <f t="shared" si="11"/>
        <v>-0.1494798863239587</v>
      </c>
    </row>
    <row r="116" spans="1:11" x14ac:dyDescent="0.2">
      <c r="A116" s="78" t="s">
        <v>162</v>
      </c>
      <c r="B116" s="86">
        <v>0.1286777138992222</v>
      </c>
      <c r="C116" s="87">
        <v>0.33487120123158903</v>
      </c>
      <c r="D116" s="81">
        <v>5914</v>
      </c>
      <c r="E116" s="82">
        <v>0</v>
      </c>
      <c r="G116" s="78" t="s">
        <v>162</v>
      </c>
      <c r="H116" s="83">
        <v>-5.8329299889134274E-2</v>
      </c>
      <c r="I116" s="62"/>
      <c r="J116" s="2">
        <f t="shared" si="10"/>
        <v>-0.15177064715968186</v>
      </c>
      <c r="K116" s="2">
        <f t="shared" si="11"/>
        <v>2.2413635258784766E-2</v>
      </c>
    </row>
    <row r="117" spans="1:11" x14ac:dyDescent="0.2">
      <c r="A117" s="78" t="s">
        <v>163</v>
      </c>
      <c r="B117" s="86">
        <v>4.8867095028745353E-2</v>
      </c>
      <c r="C117" s="87">
        <v>0.2156083545375094</v>
      </c>
      <c r="D117" s="81">
        <v>5914</v>
      </c>
      <c r="E117" s="82">
        <v>0</v>
      </c>
      <c r="G117" s="78" t="s">
        <v>163</v>
      </c>
      <c r="H117" s="83">
        <v>-3.4398800772650596E-2</v>
      </c>
      <c r="I117" s="62"/>
      <c r="J117" s="2">
        <f t="shared" si="10"/>
        <v>-0.15174658410895056</v>
      </c>
      <c r="K117" s="2">
        <f t="shared" si="11"/>
        <v>7.7964022768865267E-3</v>
      </c>
    </row>
    <row r="118" spans="1:11" x14ac:dyDescent="0.2">
      <c r="A118" s="78" t="s">
        <v>164</v>
      </c>
      <c r="B118" s="86">
        <v>1.7078119715928305E-2</v>
      </c>
      <c r="C118" s="87">
        <v>0.12957351754881469</v>
      </c>
      <c r="D118" s="81">
        <v>5914</v>
      </c>
      <c r="E118" s="82">
        <v>0</v>
      </c>
      <c r="G118" s="78" t="s">
        <v>164</v>
      </c>
      <c r="H118" s="83">
        <v>-1.657485093912037E-2</v>
      </c>
      <c r="I118" s="62"/>
      <c r="J118" s="2">
        <f t="shared" si="10"/>
        <v>-0.12573389963246731</v>
      </c>
      <c r="K118" s="2">
        <f t="shared" si="11"/>
        <v>2.1846075800583515E-3</v>
      </c>
    </row>
    <row r="119" spans="1:11" x14ac:dyDescent="0.2">
      <c r="A119" s="78" t="s">
        <v>191</v>
      </c>
      <c r="B119" s="86">
        <v>0.57287791680757527</v>
      </c>
      <c r="C119" s="87">
        <v>0.49470212324361823</v>
      </c>
      <c r="D119" s="81">
        <v>5914</v>
      </c>
      <c r="E119" s="82">
        <v>0</v>
      </c>
      <c r="G119" s="78" t="s">
        <v>191</v>
      </c>
      <c r="H119" s="83">
        <v>7.8505392706885474E-2</v>
      </c>
      <c r="I119" s="62"/>
      <c r="J119" s="2">
        <f t="shared" si="10"/>
        <v>6.7780964138477395E-2</v>
      </c>
      <c r="K119" s="2">
        <f t="shared" si="11"/>
        <v>-9.0911285234030664E-2</v>
      </c>
    </row>
    <row r="120" spans="1:11" x14ac:dyDescent="0.2">
      <c r="A120" s="78" t="s">
        <v>156</v>
      </c>
      <c r="B120" s="86">
        <v>0.22590463307406156</v>
      </c>
      <c r="C120" s="87">
        <v>0.41821203227869547</v>
      </c>
      <c r="D120" s="81">
        <v>5914</v>
      </c>
      <c r="E120" s="82">
        <v>0</v>
      </c>
      <c r="G120" s="78" t="s">
        <v>156</v>
      </c>
      <c r="H120" s="83">
        <v>-3.7068192226259455E-2</v>
      </c>
      <c r="I120" s="62"/>
      <c r="J120" s="2">
        <f t="shared" si="10"/>
        <v>-6.8611884996043621E-2</v>
      </c>
      <c r="K120" s="2">
        <f t="shared" si="11"/>
        <v>2.0023040269706045E-2</v>
      </c>
    </row>
    <row r="121" spans="1:11" x14ac:dyDescent="0.2">
      <c r="A121" s="78" t="s">
        <v>157</v>
      </c>
      <c r="B121" s="86">
        <v>0.13222861007778156</v>
      </c>
      <c r="C121" s="87">
        <v>0.33876778206802816</v>
      </c>
      <c r="D121" s="81">
        <v>5914</v>
      </c>
      <c r="E121" s="82">
        <v>0</v>
      </c>
      <c r="G121" s="78" t="s">
        <v>157</v>
      </c>
      <c r="H121" s="83">
        <v>-4.1919565095250869E-2</v>
      </c>
      <c r="I121" s="62"/>
      <c r="J121" s="2">
        <f t="shared" si="10"/>
        <v>-0.10737915821149709</v>
      </c>
      <c r="K121" s="2">
        <f t="shared" si="11"/>
        <v>1.6362139852180581E-2</v>
      </c>
    </row>
    <row r="122" spans="1:11" x14ac:dyDescent="0.2">
      <c r="A122" s="78" t="s">
        <v>158</v>
      </c>
      <c r="B122" s="86">
        <v>6.8988840040581673E-2</v>
      </c>
      <c r="C122" s="87">
        <v>0.25345658877197097</v>
      </c>
      <c r="D122" s="81">
        <v>5914</v>
      </c>
      <c r="E122" s="82">
        <v>0</v>
      </c>
      <c r="G122" s="78" t="s">
        <v>158</v>
      </c>
      <c r="H122" s="83">
        <v>-3.6035450512480451E-2</v>
      </c>
      <c r="I122" s="62"/>
      <c r="J122" s="2">
        <f t="shared" si="10"/>
        <v>-0.13236746672807256</v>
      </c>
      <c r="K122" s="2">
        <f t="shared" si="11"/>
        <v>9.8085591037147864E-3</v>
      </c>
    </row>
    <row r="123" spans="1:11" x14ac:dyDescent="0.2">
      <c r="A123" s="78" t="s">
        <v>192</v>
      </c>
      <c r="B123" s="86">
        <v>0.7876225904633074</v>
      </c>
      <c r="C123" s="87">
        <v>0.4090251025559084</v>
      </c>
      <c r="D123" s="81">
        <v>5914</v>
      </c>
      <c r="E123" s="82">
        <v>0</v>
      </c>
      <c r="G123" s="78" t="s">
        <v>192</v>
      </c>
      <c r="H123" s="83">
        <v>6.2615140994305749E-2</v>
      </c>
      <c r="I123" s="62"/>
      <c r="J123" s="2">
        <f t="shared" si="10"/>
        <v>3.2511553347334597E-2</v>
      </c>
      <c r="K123" s="2">
        <f t="shared" si="11"/>
        <v>-0.12057230532793356</v>
      </c>
    </row>
    <row r="124" spans="1:11" x14ac:dyDescent="0.2">
      <c r="A124" s="78" t="s">
        <v>159</v>
      </c>
      <c r="B124" s="86">
        <v>0.11785593506932703</v>
      </c>
      <c r="C124" s="87">
        <v>0.32246472092034084</v>
      </c>
      <c r="D124" s="81">
        <v>5914</v>
      </c>
      <c r="E124" s="82">
        <v>0</v>
      </c>
      <c r="G124" s="78" t="s">
        <v>159</v>
      </c>
      <c r="H124" s="83">
        <v>-3.4937435719217563E-2</v>
      </c>
      <c r="I124" s="62"/>
      <c r="J124" s="2">
        <f t="shared" si="10"/>
        <v>-9.5575886489667097E-2</v>
      </c>
      <c r="K124" s="2">
        <f t="shared" si="11"/>
        <v>1.2769099651772657E-2</v>
      </c>
    </row>
    <row r="125" spans="1:11" x14ac:dyDescent="0.2">
      <c r="A125" s="78" t="s">
        <v>160</v>
      </c>
      <c r="B125" s="86">
        <v>5.7321609739600946E-2</v>
      </c>
      <c r="C125" s="87">
        <v>0.23247576492668826</v>
      </c>
      <c r="D125" s="81">
        <v>5914</v>
      </c>
      <c r="E125" s="82">
        <v>0</v>
      </c>
      <c r="G125" s="78" t="s">
        <v>160</v>
      </c>
      <c r="H125" s="83">
        <v>-3.3321180611658827E-2</v>
      </c>
      <c r="I125" s="62"/>
      <c r="J125" s="2">
        <f t="shared" si="10"/>
        <v>-0.13511583416224113</v>
      </c>
      <c r="K125" s="2">
        <f t="shared" si="11"/>
        <v>8.2160121580268589E-3</v>
      </c>
    </row>
    <row r="126" spans="1:11" x14ac:dyDescent="0.2">
      <c r="A126" s="78" t="s">
        <v>161</v>
      </c>
      <c r="B126" s="86">
        <v>3.7199864727764625E-2</v>
      </c>
      <c r="C126" s="87">
        <v>0.18926725009908116</v>
      </c>
      <c r="D126" s="81">
        <v>5914</v>
      </c>
      <c r="E126" s="82">
        <v>0</v>
      </c>
      <c r="G126" s="78" t="s">
        <v>161</v>
      </c>
      <c r="H126" s="83">
        <v>-3.486449480017572E-2</v>
      </c>
      <c r="I126" s="62"/>
      <c r="J126" s="2">
        <f t="shared" si="10"/>
        <v>-0.17735524921630536</v>
      </c>
      <c r="K126" s="2">
        <f t="shared" si="11"/>
        <v>6.8525034821895281E-3</v>
      </c>
    </row>
    <row r="127" spans="1:11" x14ac:dyDescent="0.2">
      <c r="A127" s="78" t="s">
        <v>193</v>
      </c>
      <c r="B127" s="86">
        <v>0.31450794724382819</v>
      </c>
      <c r="C127" s="87">
        <v>0.46435886893895045</v>
      </c>
      <c r="D127" s="81">
        <v>5914</v>
      </c>
      <c r="E127" s="82">
        <v>0</v>
      </c>
      <c r="G127" s="78" t="s">
        <v>193</v>
      </c>
      <c r="H127" s="83">
        <v>7.1572262725417002E-2</v>
      </c>
      <c r="I127" s="62"/>
      <c r="J127" s="2">
        <f t="shared" si="10"/>
        <v>0.10565582048245617</v>
      </c>
      <c r="K127" s="2">
        <f t="shared" si="11"/>
        <v>-4.8475536777841256E-2</v>
      </c>
    </row>
    <row r="128" spans="1:11" x14ac:dyDescent="0.2">
      <c r="A128" s="78" t="s">
        <v>165</v>
      </c>
      <c r="B128" s="86">
        <v>0.25650997632735878</v>
      </c>
      <c r="C128" s="87">
        <v>0.43674347330743923</v>
      </c>
      <c r="D128" s="81">
        <v>5914</v>
      </c>
      <c r="E128" s="82">
        <v>0</v>
      </c>
      <c r="G128" s="78" t="s">
        <v>165</v>
      </c>
      <c r="H128" s="83">
        <v>4.6032821610675725E-4</v>
      </c>
      <c r="I128" s="62"/>
      <c r="J128" s="2">
        <f t="shared" si="10"/>
        <v>7.836394982586863E-4</v>
      </c>
      <c r="K128" s="2">
        <f t="shared" si="11"/>
        <v>-2.7036186464826628E-4</v>
      </c>
    </row>
    <row r="129" spans="1:11" x14ac:dyDescent="0.2">
      <c r="A129" s="78" t="s">
        <v>166</v>
      </c>
      <c r="B129" s="86">
        <v>0.30300980723706455</v>
      </c>
      <c r="C129" s="87">
        <v>0.45959828219469084</v>
      </c>
      <c r="D129" s="81">
        <v>5914</v>
      </c>
      <c r="E129" s="82">
        <v>0</v>
      </c>
      <c r="G129" s="78" t="s">
        <v>166</v>
      </c>
      <c r="H129" s="83">
        <v>-3.8584432174913329E-2</v>
      </c>
      <c r="I129" s="62"/>
      <c r="J129" s="2">
        <f t="shared" si="10"/>
        <v>-5.8514080363444639E-2</v>
      </c>
      <c r="K129" s="2">
        <f t="shared" si="11"/>
        <v>2.5438435713559627E-2</v>
      </c>
    </row>
    <row r="130" spans="1:11" x14ac:dyDescent="0.2">
      <c r="A130" s="78" t="s">
        <v>167</v>
      </c>
      <c r="B130" s="86">
        <v>0.12597226919174839</v>
      </c>
      <c r="C130" s="87">
        <v>0.33184616485208113</v>
      </c>
      <c r="D130" s="81">
        <v>5914</v>
      </c>
      <c r="E130" s="82">
        <v>0</v>
      </c>
      <c r="G130" s="78" t="s">
        <v>167</v>
      </c>
      <c r="H130" s="83">
        <v>-4.7319882604314134E-2</v>
      </c>
      <c r="I130" s="62"/>
      <c r="J130" s="2">
        <f t="shared" si="10"/>
        <v>-0.12463271839587801</v>
      </c>
      <c r="K130" s="2">
        <f t="shared" si="11"/>
        <v>1.7963121533164851E-2</v>
      </c>
    </row>
    <row r="131" spans="1:11" x14ac:dyDescent="0.2">
      <c r="A131" s="78" t="s">
        <v>194</v>
      </c>
      <c r="B131" s="86">
        <v>0.80740615488670953</v>
      </c>
      <c r="C131" s="87">
        <v>0.39437007261135232</v>
      </c>
      <c r="D131" s="81">
        <v>5914</v>
      </c>
      <c r="E131" s="82">
        <v>0</v>
      </c>
      <c r="G131" s="78" t="s">
        <v>194</v>
      </c>
      <c r="H131" s="83">
        <v>8.2196646487378247E-2</v>
      </c>
      <c r="I131" s="62"/>
      <c r="J131" s="2">
        <f t="shared" si="10"/>
        <v>4.0141403473135447E-2</v>
      </c>
      <c r="K131" s="2">
        <f t="shared" si="11"/>
        <v>-0.16828375907306567</v>
      </c>
    </row>
    <row r="132" spans="1:11" x14ac:dyDescent="0.2">
      <c r="A132" s="78" t="s">
        <v>195</v>
      </c>
      <c r="B132" s="86">
        <v>0.12715590125126816</v>
      </c>
      <c r="C132" s="87">
        <v>0.33317570150533937</v>
      </c>
      <c r="D132" s="81">
        <v>5914</v>
      </c>
      <c r="E132" s="82">
        <v>0</v>
      </c>
      <c r="G132" s="78" t="s">
        <v>195</v>
      </c>
      <c r="H132" s="83">
        <v>-5.8662934536334671E-2</v>
      </c>
      <c r="I132" s="62"/>
      <c r="J132" s="2">
        <f t="shared" si="10"/>
        <v>-0.15368346489247903</v>
      </c>
      <c r="K132" s="2">
        <f t="shared" si="11"/>
        <v>2.2388602402003913E-2</v>
      </c>
    </row>
    <row r="133" spans="1:11" x14ac:dyDescent="0.2">
      <c r="A133" s="78" t="s">
        <v>196</v>
      </c>
      <c r="B133" s="86">
        <v>5.5799797091646938E-2</v>
      </c>
      <c r="C133" s="87">
        <v>0.22955411119046937</v>
      </c>
      <c r="D133" s="81">
        <v>5914</v>
      </c>
      <c r="E133" s="82">
        <v>0</v>
      </c>
      <c r="G133" s="78" t="s">
        <v>196</v>
      </c>
      <c r="H133" s="83">
        <v>-4.8097603455414029E-2</v>
      </c>
      <c r="I133" s="62"/>
      <c r="J133" s="2">
        <f t="shared" si="10"/>
        <v>-0.19783469224964559</v>
      </c>
      <c r="K133" s="2">
        <f t="shared" si="11"/>
        <v>1.1691520136529914E-2</v>
      </c>
    </row>
    <row r="134" spans="1:11" x14ac:dyDescent="0.2">
      <c r="A134" s="78" t="s">
        <v>197</v>
      </c>
      <c r="B134" s="86">
        <v>9.6381467703753818E-3</v>
      </c>
      <c r="C134" s="87">
        <v>9.7708071211073208E-2</v>
      </c>
      <c r="D134" s="81">
        <v>5914</v>
      </c>
      <c r="E134" s="82">
        <v>0</v>
      </c>
      <c r="G134" s="78" t="s">
        <v>197</v>
      </c>
      <c r="H134" s="83">
        <v>-1.8727526220219368E-2</v>
      </c>
      <c r="I134" s="62"/>
      <c r="J134" s="2">
        <f t="shared" si="10"/>
        <v>-0.1898208340823426</v>
      </c>
      <c r="K134" s="2">
        <f t="shared" si="11"/>
        <v>1.8473258567002779E-3</v>
      </c>
    </row>
    <row r="135" spans="1:11" x14ac:dyDescent="0.2">
      <c r="A135" s="78" t="s">
        <v>198</v>
      </c>
      <c r="B135" s="86">
        <v>0.89178221170104832</v>
      </c>
      <c r="C135" s="87">
        <v>0.3106815406496492</v>
      </c>
      <c r="D135" s="81">
        <v>5914</v>
      </c>
      <c r="E135" s="82">
        <v>0</v>
      </c>
      <c r="G135" s="78" t="s">
        <v>198</v>
      </c>
      <c r="H135" s="83">
        <v>4.4336559520384754E-2</v>
      </c>
      <c r="I135" s="62"/>
      <c r="J135" s="2">
        <f t="shared" si="10"/>
        <v>1.54434808133371E-2</v>
      </c>
      <c r="K135" s="2">
        <f t="shared" si="11"/>
        <v>-0.12726393407740599</v>
      </c>
    </row>
    <row r="136" spans="1:11" x14ac:dyDescent="0.2">
      <c r="A136" s="78" t="s">
        <v>199</v>
      </c>
      <c r="B136" s="86">
        <v>9.1477849171457556E-2</v>
      </c>
      <c r="C136" s="87">
        <v>0.28831182371629055</v>
      </c>
      <c r="D136" s="81">
        <v>5914</v>
      </c>
      <c r="E136" s="82">
        <v>0</v>
      </c>
      <c r="G136" s="78" t="s">
        <v>199</v>
      </c>
      <c r="H136" s="83">
        <v>-3.975430937999265E-2</v>
      </c>
      <c r="I136" s="62"/>
      <c r="J136" s="2">
        <f t="shared" ref="J136:J142" si="12">((1-B136)/C136)*H136</f>
        <v>-0.12527294301379516</v>
      </c>
      <c r="K136" s="2">
        <f t="shared" ref="K136:K142" si="13">((0-B136)/C136)*H136</f>
        <v>1.2613560798522832E-2</v>
      </c>
    </row>
    <row r="137" spans="1:11" x14ac:dyDescent="0.2">
      <c r="A137" s="78" t="s">
        <v>200</v>
      </c>
      <c r="B137" s="86">
        <v>1.5725397362191411E-2</v>
      </c>
      <c r="C137" s="87">
        <v>0.12442156919383249</v>
      </c>
      <c r="D137" s="81">
        <v>5914</v>
      </c>
      <c r="E137" s="82">
        <v>0</v>
      </c>
      <c r="G137" s="78" t="s">
        <v>200</v>
      </c>
      <c r="H137" s="83">
        <v>-1.7328185542851315E-2</v>
      </c>
      <c r="I137" s="62"/>
      <c r="J137" s="2">
        <f t="shared" si="12"/>
        <v>-0.13707987328992505</v>
      </c>
      <c r="K137" s="2">
        <f t="shared" si="13"/>
        <v>2.1900752819039738E-3</v>
      </c>
    </row>
    <row r="138" spans="1:11" x14ac:dyDescent="0.2">
      <c r="A138" s="78" t="s">
        <v>201</v>
      </c>
      <c r="B138" s="86">
        <v>1.0145417653026716E-3</v>
      </c>
      <c r="C138" s="87">
        <v>3.1838402510391946E-2</v>
      </c>
      <c r="D138" s="81">
        <v>5914</v>
      </c>
      <c r="E138" s="82">
        <v>0</v>
      </c>
      <c r="G138" s="78" t="s">
        <v>201</v>
      </c>
      <c r="H138" s="83">
        <v>-4.9284239181267044E-3</v>
      </c>
      <c r="I138" s="62"/>
      <c r="J138" s="2">
        <f t="shared" si="12"/>
        <v>-0.15463790385267159</v>
      </c>
      <c r="K138" s="2">
        <f t="shared" si="13"/>
        <v>1.5704594162424334E-4</v>
      </c>
    </row>
    <row r="139" spans="1:11" x14ac:dyDescent="0.2">
      <c r="A139" s="78" t="s">
        <v>202</v>
      </c>
      <c r="B139" s="86">
        <v>0.99205275617179578</v>
      </c>
      <c r="C139" s="87">
        <v>8.8799878893340747E-2</v>
      </c>
      <c r="D139" s="81">
        <v>5914</v>
      </c>
      <c r="E139" s="82">
        <v>0</v>
      </c>
      <c r="G139" s="78" t="s">
        <v>202</v>
      </c>
      <c r="H139" s="83">
        <v>1.1765981764381511E-2</v>
      </c>
      <c r="I139" s="62"/>
      <c r="J139" s="2">
        <f t="shared" si="12"/>
        <v>1.0530096113313125E-3</v>
      </c>
      <c r="K139" s="2">
        <f t="shared" si="13"/>
        <v>-0.13144696573789028</v>
      </c>
    </row>
    <row r="140" spans="1:11" x14ac:dyDescent="0.2">
      <c r="A140" s="78" t="s">
        <v>203</v>
      </c>
      <c r="B140" s="86">
        <v>7.1017923571187018E-3</v>
      </c>
      <c r="C140" s="87">
        <v>8.3979458322208003E-2</v>
      </c>
      <c r="D140" s="81">
        <v>5914</v>
      </c>
      <c r="E140" s="82">
        <v>0</v>
      </c>
      <c r="G140" s="78" t="s">
        <v>203</v>
      </c>
      <c r="H140" s="83">
        <v>-1.0825568288835123E-2</v>
      </c>
      <c r="I140" s="62"/>
      <c r="J140" s="2">
        <f t="shared" si="12"/>
        <v>-0.12799186331328793</v>
      </c>
      <c r="K140" s="2">
        <f t="shared" si="13"/>
        <v>9.1547313677760441E-4</v>
      </c>
    </row>
    <row r="141" spans="1:11" x14ac:dyDescent="0.2">
      <c r="A141" s="78" t="s">
        <v>204</v>
      </c>
      <c r="B141" s="86">
        <v>6.7636117686844773E-4</v>
      </c>
      <c r="C141" s="87">
        <v>2.6000346546014279E-2</v>
      </c>
      <c r="D141" s="81">
        <v>5914</v>
      </c>
      <c r="E141" s="82">
        <v>0</v>
      </c>
      <c r="G141" s="78" t="s">
        <v>204</v>
      </c>
      <c r="H141" s="83">
        <v>-4.5015930758431849E-3</v>
      </c>
      <c r="I141" s="62"/>
      <c r="J141" s="2">
        <f t="shared" si="12"/>
        <v>-0.17301878515700897</v>
      </c>
      <c r="K141" s="2">
        <f t="shared" si="13"/>
        <v>1.1710239266125818E-4</v>
      </c>
    </row>
    <row r="142" spans="1:11" ht="12.75" thickBot="1" x14ac:dyDescent="0.25">
      <c r="A142" s="88" t="s">
        <v>205</v>
      </c>
      <c r="B142" s="89">
        <v>1.6909029421711193E-4</v>
      </c>
      <c r="C142" s="90">
        <v>1.3003472390754316E-2</v>
      </c>
      <c r="D142" s="91">
        <v>5914</v>
      </c>
      <c r="E142" s="92">
        <v>0</v>
      </c>
      <c r="G142" s="88" t="s">
        <v>205</v>
      </c>
      <c r="H142" s="93">
        <v>-1.4341872901645761E-3</v>
      </c>
      <c r="I142" s="62"/>
      <c r="J142" s="2">
        <f t="shared" si="12"/>
        <v>-0.11027398989467446</v>
      </c>
      <c r="K142" s="2">
        <f t="shared" si="13"/>
        <v>1.8649414830826056E-5</v>
      </c>
    </row>
    <row r="143" spans="1:11" ht="12.75" thickTop="1" x14ac:dyDescent="0.2">
      <c r="A143" s="94" t="s">
        <v>140</v>
      </c>
      <c r="B143" s="94"/>
      <c r="C143" s="94"/>
      <c r="D143" s="94"/>
      <c r="E143" s="94"/>
      <c r="G143" s="94" t="s">
        <v>137</v>
      </c>
      <c r="H143" s="94"/>
      <c r="I143" s="62"/>
    </row>
  </sheetData>
  <mergeCells count="7">
    <mergeCell ref="J5:K5"/>
    <mergeCell ref="A5:E5"/>
    <mergeCell ref="A6"/>
    <mergeCell ref="A143:E143"/>
    <mergeCell ref="G4:H4"/>
    <mergeCell ref="G5:G6"/>
    <mergeCell ref="G143:H143"/>
  </mergeCells>
  <pageMargins left="0.45" right="0.45" top="0.5" bottom="0.5" header="0" footer="0"/>
  <pageSetup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4"/>
  <sheetViews>
    <sheetView topLeftCell="A103" workbookViewId="0">
      <selection activeCell="K73" sqref="K73"/>
    </sheetView>
  </sheetViews>
  <sheetFormatPr defaultRowHeight="12" x14ac:dyDescent="0.2"/>
  <cols>
    <col min="1" max="1" width="26.5703125" style="2" customWidth="1"/>
    <col min="2" max="2" width="9.85546875" style="2" customWidth="1"/>
    <col min="3" max="3" width="11.140625" style="2" customWidth="1"/>
    <col min="4" max="4" width="10.42578125" style="2" bestFit="1" customWidth="1"/>
    <col min="5" max="5" width="9.140625" style="2"/>
    <col min="6" max="6" width="13" style="2" customWidth="1"/>
    <col min="7" max="16384" width="9.140625" style="2"/>
  </cols>
  <sheetData>
    <row r="1" spans="1:8" x14ac:dyDescent="0.2">
      <c r="A1" s="2" t="s">
        <v>9</v>
      </c>
    </row>
    <row r="4" spans="1:8" x14ac:dyDescent="0.2">
      <c r="A4" s="2" t="s">
        <v>10</v>
      </c>
    </row>
    <row r="6" spans="1:8" ht="12.75" thickBot="1" x14ac:dyDescent="0.25">
      <c r="B6" s="3" t="s">
        <v>215</v>
      </c>
      <c r="C6" s="3"/>
      <c r="D6" s="3"/>
      <c r="E6" s="3"/>
      <c r="F6" s="3"/>
      <c r="G6" s="3"/>
      <c r="H6" s="3"/>
    </row>
    <row r="7" spans="1:8" ht="24.75" thickTop="1" x14ac:dyDescent="0.2">
      <c r="B7" s="4" t="s">
        <v>11</v>
      </c>
      <c r="C7" s="5"/>
      <c r="D7" s="6" t="s">
        <v>12</v>
      </c>
      <c r="E7" s="7"/>
      <c r="F7" s="8" t="s">
        <v>13</v>
      </c>
      <c r="G7" s="7" t="s">
        <v>14</v>
      </c>
      <c r="H7" s="9" t="s">
        <v>15</v>
      </c>
    </row>
    <row r="8" spans="1:8" ht="12.75" thickBot="1" x14ac:dyDescent="0.25">
      <c r="B8" s="10"/>
      <c r="C8" s="11"/>
      <c r="D8" s="12" t="s">
        <v>16</v>
      </c>
      <c r="E8" s="13" t="s">
        <v>17</v>
      </c>
      <c r="F8" s="13" t="s">
        <v>18</v>
      </c>
      <c r="G8" s="14"/>
      <c r="H8" s="15"/>
    </row>
    <row r="9" spans="1:8" ht="12.75" thickTop="1" x14ac:dyDescent="0.2">
      <c r="B9" s="16" t="s">
        <v>4</v>
      </c>
      <c r="C9" s="17" t="s">
        <v>19</v>
      </c>
      <c r="D9" s="18">
        <v>0.93836050138622007</v>
      </c>
      <c r="E9" s="19">
        <v>4.1698004288350087E-3</v>
      </c>
      <c r="F9" s="20"/>
      <c r="G9" s="21">
        <v>225.03726914536927</v>
      </c>
      <c r="H9" s="22">
        <v>0</v>
      </c>
    </row>
    <row r="10" spans="1:8" ht="48.75" thickBot="1" x14ac:dyDescent="0.25">
      <c r="B10" s="23"/>
      <c r="C10" s="24" t="s">
        <v>20</v>
      </c>
      <c r="D10" s="25">
        <v>0.8683884965420503</v>
      </c>
      <c r="E10" s="26">
        <v>4.1703741098487786E-3</v>
      </c>
      <c r="F10" s="26">
        <v>0.96056690392196176</v>
      </c>
      <c r="G10" s="27">
        <v>208.2279607700564</v>
      </c>
      <c r="H10" s="28">
        <v>0</v>
      </c>
    </row>
    <row r="11" spans="1:8" ht="12.75" thickTop="1" x14ac:dyDescent="0.2">
      <c r="B11" s="29" t="s">
        <v>142</v>
      </c>
      <c r="C11" s="29"/>
      <c r="D11" s="29"/>
      <c r="E11" s="29"/>
      <c r="F11" s="29"/>
      <c r="G11" s="29"/>
      <c r="H11" s="29"/>
    </row>
    <row r="13" spans="1:8" x14ac:dyDescent="0.2">
      <c r="C13" s="60" t="s">
        <v>206</v>
      </c>
      <c r="D13" s="60"/>
      <c r="E13" s="60"/>
      <c r="F13" s="60"/>
    </row>
    <row r="16" spans="1:8" x14ac:dyDescent="0.2">
      <c r="A16" s="2" t="s">
        <v>8</v>
      </c>
    </row>
    <row r="18" spans="1:8" ht="12.75" thickBot="1" x14ac:dyDescent="0.25">
      <c r="B18" s="3" t="s">
        <v>215</v>
      </c>
      <c r="C18" s="3"/>
      <c r="D18" s="3"/>
      <c r="E18" s="3"/>
      <c r="F18" s="3"/>
      <c r="G18" s="3"/>
      <c r="H18" s="3"/>
    </row>
    <row r="19" spans="1:8" ht="24.75" thickTop="1" x14ac:dyDescent="0.2">
      <c r="B19" s="4" t="s">
        <v>11</v>
      </c>
      <c r="C19" s="5"/>
      <c r="D19" s="6" t="s">
        <v>12</v>
      </c>
      <c r="E19" s="7"/>
      <c r="F19" s="8" t="s">
        <v>13</v>
      </c>
      <c r="G19" s="7" t="s">
        <v>14</v>
      </c>
      <c r="H19" s="9" t="s">
        <v>15</v>
      </c>
    </row>
    <row r="20" spans="1:8" ht="12.75" thickBot="1" x14ac:dyDescent="0.25">
      <c r="B20" s="10"/>
      <c r="C20" s="11"/>
      <c r="D20" s="12" t="s">
        <v>16</v>
      </c>
      <c r="E20" s="13" t="s">
        <v>17</v>
      </c>
      <c r="F20" s="13" t="s">
        <v>18</v>
      </c>
      <c r="G20" s="14"/>
      <c r="H20" s="15"/>
    </row>
    <row r="21" spans="1:8" ht="12.75" thickTop="1" x14ac:dyDescent="0.2">
      <c r="B21" s="16" t="s">
        <v>4</v>
      </c>
      <c r="C21" s="17" t="s">
        <v>19</v>
      </c>
      <c r="D21" s="18">
        <v>-0.57675691960414732</v>
      </c>
      <c r="E21" s="19">
        <v>4.430315412765869E-3</v>
      </c>
      <c r="F21" s="20"/>
      <c r="G21" s="21">
        <v>-130.18416655893918</v>
      </c>
      <c r="H21" s="22">
        <v>0</v>
      </c>
    </row>
    <row r="22" spans="1:8" ht="48.75" thickBot="1" x14ac:dyDescent="0.25">
      <c r="B22" s="23"/>
      <c r="C22" s="24" t="s">
        <v>21</v>
      </c>
      <c r="D22" s="25">
        <v>0.34985953375456402</v>
      </c>
      <c r="E22" s="26">
        <v>4.4306900219419406E-3</v>
      </c>
      <c r="F22" s="26">
        <v>0.71644971936239321</v>
      </c>
      <c r="G22" s="27">
        <v>78.962764721063252</v>
      </c>
      <c r="H22" s="28">
        <v>0</v>
      </c>
    </row>
    <row r="23" spans="1:8" ht="12.75" thickTop="1" x14ac:dyDescent="0.2">
      <c r="B23" s="29" t="s">
        <v>142</v>
      </c>
      <c r="C23" s="29"/>
      <c r="D23" s="29"/>
      <c r="E23" s="29"/>
      <c r="F23" s="29"/>
      <c r="G23" s="29"/>
      <c r="H23" s="29"/>
    </row>
    <row r="25" spans="1:8" x14ac:dyDescent="0.2">
      <c r="C25" s="60" t="s">
        <v>207</v>
      </c>
      <c r="D25" s="60"/>
      <c r="E25" s="60"/>
      <c r="F25" s="60"/>
      <c r="G25" s="60"/>
    </row>
    <row r="28" spans="1:8" x14ac:dyDescent="0.2">
      <c r="A28" s="2" t="s">
        <v>22</v>
      </c>
    </row>
    <row r="30" spans="1:8" x14ac:dyDescent="0.2">
      <c r="B30" s="3" t="s">
        <v>23</v>
      </c>
      <c r="C30" s="3"/>
      <c r="D30" s="3"/>
    </row>
    <row r="31" spans="1:8" ht="12.75" thickBot="1" x14ac:dyDescent="0.25">
      <c r="B31" s="30" t="s">
        <v>24</v>
      </c>
      <c r="C31" s="31"/>
      <c r="D31" s="31"/>
      <c r="E31" s="32"/>
    </row>
    <row r="32" spans="1:8" ht="12.75" thickTop="1" x14ac:dyDescent="0.2">
      <c r="B32" s="16" t="s">
        <v>25</v>
      </c>
      <c r="C32" s="17" t="s">
        <v>26</v>
      </c>
      <c r="D32" s="33">
        <v>43465.146083000007</v>
      </c>
      <c r="E32" s="32"/>
    </row>
    <row r="33" spans="2:5" x14ac:dyDescent="0.2">
      <c r="B33" s="34"/>
      <c r="C33" s="35" t="s">
        <v>27</v>
      </c>
      <c r="D33" s="36">
        <v>0</v>
      </c>
      <c r="E33" s="32"/>
    </row>
    <row r="34" spans="2:5" x14ac:dyDescent="0.2">
      <c r="B34" s="34" t="s">
        <v>1</v>
      </c>
      <c r="C34" s="37"/>
      <c r="D34" s="38">
        <v>-4.9285698913565656E-3</v>
      </c>
      <c r="E34" s="32"/>
    </row>
    <row r="35" spans="2:5" x14ac:dyDescent="0.2">
      <c r="B35" s="34" t="s">
        <v>28</v>
      </c>
      <c r="C35" s="37"/>
      <c r="D35" s="38">
        <v>-0.39159463315101573</v>
      </c>
      <c r="E35" s="32"/>
    </row>
    <row r="36" spans="2:5" x14ac:dyDescent="0.2">
      <c r="B36" s="34" t="s">
        <v>29</v>
      </c>
      <c r="C36" s="37"/>
      <c r="D36" s="39">
        <v>-1.1247091302316408</v>
      </c>
      <c r="E36" s="32"/>
    </row>
    <row r="37" spans="2:5" x14ac:dyDescent="0.2">
      <c r="B37" s="34" t="s">
        <v>30</v>
      </c>
      <c r="C37" s="37"/>
      <c r="D37" s="40">
        <v>0.98226005980731879</v>
      </c>
      <c r="E37" s="32"/>
    </row>
    <row r="38" spans="2:5" x14ac:dyDescent="0.2">
      <c r="B38" s="34" t="s">
        <v>31</v>
      </c>
      <c r="C38" s="37"/>
      <c r="D38" s="41">
        <v>1.4149268499886281</v>
      </c>
      <c r="E38" s="32"/>
    </row>
    <row r="39" spans="2:5" x14ac:dyDescent="0.2">
      <c r="B39" s="34" t="s">
        <v>32</v>
      </c>
      <c r="C39" s="37"/>
      <c r="D39" s="42">
        <v>1.1748706820292191E-2</v>
      </c>
      <c r="E39" s="32"/>
    </row>
    <row r="40" spans="2:5" x14ac:dyDescent="0.2">
      <c r="B40" s="34" t="s">
        <v>33</v>
      </c>
      <c r="C40" s="37"/>
      <c r="D40" s="41">
        <v>2.1854975166281339</v>
      </c>
      <c r="E40" s="32"/>
    </row>
    <row r="41" spans="2:5" x14ac:dyDescent="0.2">
      <c r="B41" s="34" t="s">
        <v>34</v>
      </c>
      <c r="C41" s="37"/>
      <c r="D41" s="42">
        <v>2.3496873142715813E-2</v>
      </c>
      <c r="E41" s="32"/>
    </row>
    <row r="42" spans="2:5" x14ac:dyDescent="0.2">
      <c r="B42" s="34" t="s">
        <v>35</v>
      </c>
      <c r="C42" s="37"/>
      <c r="D42" s="39">
        <v>-1.817200668305611</v>
      </c>
      <c r="E42" s="32"/>
    </row>
    <row r="43" spans="2:5" x14ac:dyDescent="0.2">
      <c r="B43" s="34" t="s">
        <v>36</v>
      </c>
      <c r="C43" s="37"/>
      <c r="D43" s="39">
        <v>4.7164086117348729</v>
      </c>
      <c r="E43" s="32"/>
    </row>
    <row r="44" spans="2:5" x14ac:dyDescent="0.2">
      <c r="B44" s="34" t="s">
        <v>37</v>
      </c>
      <c r="C44" s="35" t="s">
        <v>38</v>
      </c>
      <c r="D44" s="38">
        <v>-0.72118647114625467</v>
      </c>
      <c r="E44" s="32"/>
    </row>
    <row r="45" spans="2:5" x14ac:dyDescent="0.2">
      <c r="B45" s="34"/>
      <c r="C45" s="35" t="s">
        <v>39</v>
      </c>
      <c r="D45" s="38">
        <v>-0.50941526201453358</v>
      </c>
      <c r="E45" s="32"/>
    </row>
    <row r="46" spans="2:5" x14ac:dyDescent="0.2">
      <c r="B46" s="34"/>
      <c r="C46" s="35" t="s">
        <v>40</v>
      </c>
      <c r="D46" s="38">
        <v>-0.11672149546568289</v>
      </c>
      <c r="E46" s="32"/>
    </row>
    <row r="47" spans="2:5" ht="12.75" thickBot="1" x14ac:dyDescent="0.25">
      <c r="B47" s="23"/>
      <c r="C47" s="24" t="s">
        <v>41</v>
      </c>
      <c r="D47" s="43">
        <v>0.75787519132348902</v>
      </c>
      <c r="E47" s="32"/>
    </row>
    <row r="48" spans="2:5" ht="12.75" thickTop="1" x14ac:dyDescent="0.2"/>
    <row r="49" spans="1:1" x14ac:dyDescent="0.2">
      <c r="A49" s="2" t="s">
        <v>143</v>
      </c>
    </row>
    <row r="81" spans="1:9" x14ac:dyDescent="0.2">
      <c r="A81" s="3" t="s">
        <v>42</v>
      </c>
      <c r="B81" s="3"/>
      <c r="C81" s="3"/>
      <c r="D81" s="3"/>
      <c r="E81" s="3"/>
      <c r="F81" s="3"/>
      <c r="G81" s="3"/>
      <c r="H81" s="1"/>
      <c r="I81" s="32"/>
    </row>
    <row r="82" spans="1:9" ht="12.75" thickBot="1" x14ac:dyDescent="0.25">
      <c r="A82" s="30" t="s">
        <v>1</v>
      </c>
      <c r="B82" s="31"/>
      <c r="C82" s="31"/>
      <c r="D82" s="31"/>
      <c r="E82" s="31"/>
      <c r="F82" s="31"/>
      <c r="G82" s="31"/>
      <c r="H82" s="1"/>
      <c r="I82" s="32"/>
    </row>
    <row r="83" spans="1:9" ht="12.75" thickTop="1" x14ac:dyDescent="0.2">
      <c r="A83" s="44" t="s">
        <v>139</v>
      </c>
      <c r="B83" s="6" t="s">
        <v>43</v>
      </c>
      <c r="C83" s="7"/>
      <c r="D83" s="7"/>
      <c r="E83" s="7"/>
      <c r="F83" s="7"/>
      <c r="G83" s="9"/>
      <c r="H83" s="1"/>
      <c r="I83" s="32"/>
    </row>
    <row r="84" spans="1:9" ht="12.75" thickBot="1" x14ac:dyDescent="0.25">
      <c r="A84" s="45"/>
      <c r="B84" s="12" t="s">
        <v>4</v>
      </c>
      <c r="C84" s="13" t="s">
        <v>44</v>
      </c>
      <c r="D84" s="13" t="s">
        <v>45</v>
      </c>
      <c r="E84" s="13" t="s">
        <v>46</v>
      </c>
      <c r="F84" s="13" t="s">
        <v>47</v>
      </c>
      <c r="G84" s="46" t="s">
        <v>48</v>
      </c>
      <c r="H84" s="1"/>
      <c r="I84" s="32"/>
    </row>
    <row r="85" spans="1:9" ht="12.75" thickTop="1" x14ac:dyDescent="0.2">
      <c r="A85" s="47" t="s">
        <v>49</v>
      </c>
      <c r="B85" s="48">
        <v>2.1697577440426351E-2</v>
      </c>
      <c r="C85" s="49">
        <v>5.0099301041026306E-2</v>
      </c>
      <c r="D85" s="49">
        <v>0.19975424936560987</v>
      </c>
      <c r="E85" s="49">
        <v>0.72061468633131975</v>
      </c>
      <c r="F85" s="49">
        <v>0.98488343294363112</v>
      </c>
      <c r="G85" s="50">
        <v>0.45711999914458967</v>
      </c>
      <c r="H85" s="1"/>
      <c r="I85" s="32"/>
    </row>
    <row r="86" spans="1:9" x14ac:dyDescent="0.2">
      <c r="A86" s="51" t="s">
        <v>50</v>
      </c>
      <c r="B86" s="52">
        <v>0.67039888317716723</v>
      </c>
      <c r="C86" s="53">
        <v>0.49515696858888941</v>
      </c>
      <c r="D86" s="53">
        <v>0.46279780282558408</v>
      </c>
      <c r="E86" s="53">
        <v>0.6464074388882538</v>
      </c>
      <c r="F86" s="53">
        <v>0.88444608293637261</v>
      </c>
      <c r="G86" s="54">
        <v>0.6352232776845339</v>
      </c>
      <c r="H86" s="1"/>
      <c r="I86" s="32"/>
    </row>
    <row r="87" spans="1:9" x14ac:dyDescent="0.2">
      <c r="A87" s="51" t="s">
        <v>51</v>
      </c>
      <c r="B87" s="52">
        <v>2.6270542924391429E-2</v>
      </c>
      <c r="C87" s="53">
        <v>3.2587073777638753E-2</v>
      </c>
      <c r="D87" s="53">
        <v>0.11252154872475889</v>
      </c>
      <c r="E87" s="53">
        <v>0.47761368496390166</v>
      </c>
      <c r="F87" s="53">
        <v>0.94332792488456496</v>
      </c>
      <c r="G87" s="54">
        <v>0.36565320685633579</v>
      </c>
      <c r="H87" s="1"/>
      <c r="I87" s="32"/>
    </row>
    <row r="88" spans="1:9" ht="24" x14ac:dyDescent="0.2">
      <c r="A88" s="51" t="s">
        <v>169</v>
      </c>
      <c r="B88" s="52">
        <v>1.7779280444798765E-2</v>
      </c>
      <c r="C88" s="53">
        <v>2.0643164018640126E-2</v>
      </c>
      <c r="D88" s="53">
        <v>8.2556814127278458E-2</v>
      </c>
      <c r="E88" s="53">
        <v>0.31343272900347718</v>
      </c>
      <c r="F88" s="53">
        <v>0.80168168732139267</v>
      </c>
      <c r="G88" s="54">
        <v>0.28327369425853566</v>
      </c>
      <c r="H88" s="1"/>
      <c r="I88" s="32"/>
    </row>
    <row r="89" spans="1:9" x14ac:dyDescent="0.2">
      <c r="A89" s="51" t="s">
        <v>170</v>
      </c>
      <c r="B89" s="52">
        <v>0</v>
      </c>
      <c r="C89" s="53">
        <v>0</v>
      </c>
      <c r="D89" s="53">
        <v>3.7387990001068298E-4</v>
      </c>
      <c r="E89" s="53">
        <v>6.3949136155876819E-3</v>
      </c>
      <c r="F89" s="53">
        <v>0.10881821766955807</v>
      </c>
      <c r="G89" s="54">
        <v>2.631069372936911E-2</v>
      </c>
      <c r="H89" s="1"/>
      <c r="I89" s="32"/>
    </row>
    <row r="90" spans="1:9" ht="24" x14ac:dyDescent="0.2">
      <c r="A90" s="51" t="s">
        <v>171</v>
      </c>
      <c r="B90" s="52">
        <v>5.4447877830471033E-3</v>
      </c>
      <c r="C90" s="53">
        <v>1.2897221912274738E-3</v>
      </c>
      <c r="D90" s="53">
        <v>1.4394399701080095E-2</v>
      </c>
      <c r="E90" s="53">
        <v>6.6942515212183251E-2</v>
      </c>
      <c r="F90" s="53">
        <v>0.35768749368279062</v>
      </c>
      <c r="G90" s="54">
        <v>0.10167862228209343</v>
      </c>
      <c r="H90" s="1"/>
      <c r="I90" s="32"/>
    </row>
    <row r="91" spans="1:9" x14ac:dyDescent="0.2">
      <c r="A91" s="51" t="s">
        <v>172</v>
      </c>
      <c r="B91" s="52">
        <v>0.61266665024541267</v>
      </c>
      <c r="C91" s="53">
        <v>0.54405858064964108</v>
      </c>
      <c r="D91" s="53">
        <v>0.56317872890278198</v>
      </c>
      <c r="E91" s="53">
        <v>0.87380748870131364</v>
      </c>
      <c r="F91" s="53">
        <v>0.97555285239062306</v>
      </c>
      <c r="G91" s="54">
        <v>0.73579621666474671</v>
      </c>
      <c r="H91" s="1"/>
      <c r="I91" s="32"/>
    </row>
    <row r="92" spans="1:9" ht="24" x14ac:dyDescent="0.2">
      <c r="A92" s="51" t="s">
        <v>173</v>
      </c>
      <c r="B92" s="52">
        <v>2.0246405260136535E-3</v>
      </c>
      <c r="C92" s="53">
        <v>2.9620876445721444E-4</v>
      </c>
      <c r="D92" s="53">
        <v>2.9929159368764125E-3</v>
      </c>
      <c r="E92" s="53">
        <v>4.8467555378919345E-3</v>
      </c>
      <c r="F92" s="53">
        <v>9.4858220254479278E-2</v>
      </c>
      <c r="G92" s="54">
        <v>2.3674644861267972E-2</v>
      </c>
      <c r="H92" s="1"/>
      <c r="I92" s="32"/>
    </row>
    <row r="93" spans="1:9" x14ac:dyDescent="0.2">
      <c r="A93" s="51" t="s">
        <v>174</v>
      </c>
      <c r="B93" s="52">
        <v>0</v>
      </c>
      <c r="C93" s="53">
        <v>4.9377168357630239E-4</v>
      </c>
      <c r="D93" s="53">
        <v>1.7821312392745719E-3</v>
      </c>
      <c r="E93" s="53">
        <v>1.8113476949715369E-2</v>
      </c>
      <c r="F93" s="53">
        <v>0.27113977113751175</v>
      </c>
      <c r="G93" s="54">
        <v>6.637254057737281E-2</v>
      </c>
      <c r="H93" s="1"/>
      <c r="I93" s="32"/>
    </row>
    <row r="94" spans="1:9" x14ac:dyDescent="0.2">
      <c r="A94" s="51" t="s">
        <v>175</v>
      </c>
      <c r="B94" s="52">
        <v>0</v>
      </c>
      <c r="C94" s="53">
        <v>0</v>
      </c>
      <c r="D94" s="53">
        <v>0</v>
      </c>
      <c r="E94" s="53">
        <v>0</v>
      </c>
      <c r="F94" s="53">
        <v>1.1282567954682368E-2</v>
      </c>
      <c r="G94" s="54">
        <v>2.5563823072920801E-3</v>
      </c>
      <c r="H94" s="1"/>
      <c r="I94" s="32"/>
    </row>
    <row r="95" spans="1:9" x14ac:dyDescent="0.2">
      <c r="A95" s="51" t="s">
        <v>176</v>
      </c>
      <c r="B95" s="52">
        <v>0</v>
      </c>
      <c r="C95" s="53">
        <v>0</v>
      </c>
      <c r="D95" s="53">
        <v>3.0615000573520407E-4</v>
      </c>
      <c r="E95" s="53">
        <v>1.2170917528172173E-2</v>
      </c>
      <c r="F95" s="53">
        <v>0.21550167842450954</v>
      </c>
      <c r="G95" s="54">
        <v>5.1884692527351665E-2</v>
      </c>
      <c r="H95" s="1"/>
      <c r="I95" s="32"/>
    </row>
    <row r="96" spans="1:9" x14ac:dyDescent="0.2">
      <c r="A96" s="51" t="s">
        <v>177</v>
      </c>
      <c r="B96" s="52">
        <v>0</v>
      </c>
      <c r="C96" s="53">
        <v>0</v>
      </c>
      <c r="D96" s="53">
        <v>0</v>
      </c>
      <c r="E96" s="53">
        <v>5.2778703080233382E-4</v>
      </c>
      <c r="F96" s="53">
        <v>5.7718513644789408E-2</v>
      </c>
      <c r="G96" s="54">
        <v>1.3207262666646995E-2</v>
      </c>
      <c r="H96" s="1"/>
      <c r="I96" s="32"/>
    </row>
    <row r="97" spans="1:9" x14ac:dyDescent="0.2">
      <c r="A97" s="51" t="s">
        <v>178</v>
      </c>
      <c r="B97" s="52">
        <v>0</v>
      </c>
      <c r="C97" s="53">
        <v>0</v>
      </c>
      <c r="D97" s="53">
        <v>2.9235708782866939E-4</v>
      </c>
      <c r="E97" s="53">
        <v>1.1719083554701736E-2</v>
      </c>
      <c r="F97" s="53">
        <v>0.3062330613486175</v>
      </c>
      <c r="G97" s="54">
        <v>7.2328398278703313E-2</v>
      </c>
      <c r="H97" s="1"/>
      <c r="I97" s="32"/>
    </row>
    <row r="98" spans="1:9" x14ac:dyDescent="0.2">
      <c r="A98" s="51" t="s">
        <v>179</v>
      </c>
      <c r="B98" s="52">
        <v>0</v>
      </c>
      <c r="C98" s="53">
        <v>2.191268545523897E-3</v>
      </c>
      <c r="D98" s="53">
        <v>2.1027707596886387E-2</v>
      </c>
      <c r="E98" s="53">
        <v>0.21004385867848693</v>
      </c>
      <c r="F98" s="53">
        <v>0.76113879305192067</v>
      </c>
      <c r="G98" s="54">
        <v>0.22919383137811666</v>
      </c>
      <c r="H98" s="1"/>
      <c r="I98" s="32"/>
    </row>
    <row r="99" spans="1:9" x14ac:dyDescent="0.2">
      <c r="A99" s="51" t="s">
        <v>52</v>
      </c>
      <c r="B99" s="52">
        <v>0.21375964130455735</v>
      </c>
      <c r="C99" s="53">
        <v>0.19561935738198152</v>
      </c>
      <c r="D99" s="53">
        <v>0.21008141838440106</v>
      </c>
      <c r="E99" s="53">
        <v>0.37990455470025042</v>
      </c>
      <c r="F99" s="53">
        <v>0.72770830334599712</v>
      </c>
      <c r="G99" s="54">
        <v>0.36700640717217653</v>
      </c>
      <c r="H99" s="1"/>
      <c r="I99" s="32"/>
    </row>
    <row r="100" spans="1:9" x14ac:dyDescent="0.2">
      <c r="A100" s="51" t="s">
        <v>144</v>
      </c>
      <c r="B100" s="52">
        <v>0.64191844005583965</v>
      </c>
      <c r="C100" s="53">
        <v>0.37976996022354215</v>
      </c>
      <c r="D100" s="53">
        <v>0.21231903281970735</v>
      </c>
      <c r="E100" s="53">
        <v>0.16437678251856627</v>
      </c>
      <c r="F100" s="53">
        <v>0.19141088050090893</v>
      </c>
      <c r="G100" s="54">
        <v>0.27903423898328056</v>
      </c>
      <c r="H100" s="1"/>
      <c r="I100" s="32"/>
    </row>
    <row r="101" spans="1:9" x14ac:dyDescent="0.2">
      <c r="A101" s="51" t="s">
        <v>145</v>
      </c>
      <c r="B101" s="52">
        <v>0.32535534146429562</v>
      </c>
      <c r="C101" s="53">
        <v>0.210922185054878</v>
      </c>
      <c r="D101" s="53">
        <v>0.19737778476003537</v>
      </c>
      <c r="E101" s="53">
        <v>0.26407693860347353</v>
      </c>
      <c r="F101" s="53">
        <v>0.52151405972592768</v>
      </c>
      <c r="G101" s="54">
        <v>0.30570590767871131</v>
      </c>
      <c r="H101" s="1"/>
      <c r="I101" s="32"/>
    </row>
    <row r="102" spans="1:9" x14ac:dyDescent="0.2">
      <c r="A102" s="51" t="s">
        <v>146</v>
      </c>
      <c r="B102" s="52">
        <v>5.4100181430502201E-2</v>
      </c>
      <c r="C102" s="53">
        <v>2.5616058030566743E-3</v>
      </c>
      <c r="D102" s="53">
        <v>1.4136821692174019E-3</v>
      </c>
      <c r="E102" s="53">
        <v>3.0364732922109543E-3</v>
      </c>
      <c r="F102" s="53">
        <v>7.0927035464782287E-3</v>
      </c>
      <c r="G102" s="54">
        <v>9.9582338093706767E-3</v>
      </c>
      <c r="H102" s="1"/>
      <c r="I102" s="32"/>
    </row>
    <row r="103" spans="1:9" x14ac:dyDescent="0.2">
      <c r="A103" s="51" t="s">
        <v>147</v>
      </c>
      <c r="B103" s="52">
        <v>4.9926624469643895E-4</v>
      </c>
      <c r="C103" s="53">
        <v>1.1492919963161188E-3</v>
      </c>
      <c r="D103" s="53">
        <v>4.0125135614354109E-3</v>
      </c>
      <c r="E103" s="53">
        <v>1.3630405097259006E-2</v>
      </c>
      <c r="F103" s="53">
        <v>0.14989334675887217</v>
      </c>
      <c r="G103" s="54">
        <v>3.8487688110343955E-2</v>
      </c>
      <c r="H103" s="1"/>
      <c r="I103" s="32"/>
    </row>
    <row r="104" spans="1:9" x14ac:dyDescent="0.2">
      <c r="A104" s="51" t="s">
        <v>148</v>
      </c>
      <c r="B104" s="52">
        <v>0</v>
      </c>
      <c r="C104" s="53">
        <v>0</v>
      </c>
      <c r="D104" s="53">
        <v>5.6385194146152645E-4</v>
      </c>
      <c r="E104" s="53">
        <v>0</v>
      </c>
      <c r="F104" s="53">
        <v>1.5726967192450252E-3</v>
      </c>
      <c r="G104" s="54">
        <v>4.8546381128672226E-4</v>
      </c>
      <c r="H104" s="1"/>
      <c r="I104" s="32"/>
    </row>
    <row r="105" spans="1:9" x14ac:dyDescent="0.2">
      <c r="A105" s="51" t="s">
        <v>180</v>
      </c>
      <c r="B105" s="52">
        <v>0</v>
      </c>
      <c r="C105" s="53">
        <v>0</v>
      </c>
      <c r="D105" s="53">
        <v>2.5515924089720959E-3</v>
      </c>
      <c r="E105" s="53">
        <v>0</v>
      </c>
      <c r="F105" s="53">
        <v>1.1973744340621143E-3</v>
      </c>
      <c r="G105" s="54">
        <v>8.5562769752169229E-4</v>
      </c>
      <c r="H105" s="1"/>
      <c r="I105" s="32"/>
    </row>
    <row r="106" spans="1:9" x14ac:dyDescent="0.2">
      <c r="A106" s="51" t="s">
        <v>181</v>
      </c>
      <c r="B106" s="52">
        <v>0</v>
      </c>
      <c r="C106" s="53">
        <v>0</v>
      </c>
      <c r="D106" s="53">
        <v>5.6385194146152645E-4</v>
      </c>
      <c r="E106" s="53">
        <v>0</v>
      </c>
      <c r="F106" s="53">
        <v>1.9573599441339157E-3</v>
      </c>
      <c r="G106" s="54">
        <v>5.7262005677282389E-4</v>
      </c>
      <c r="H106" s="1"/>
      <c r="I106" s="32"/>
    </row>
    <row r="107" spans="1:9" x14ac:dyDescent="0.2">
      <c r="A107" s="51" t="s">
        <v>182</v>
      </c>
      <c r="B107" s="52">
        <v>0.10990202500753184</v>
      </c>
      <c r="C107" s="53">
        <v>4.1354322034702308E-3</v>
      </c>
      <c r="D107" s="53">
        <v>1.3198997477204804E-3</v>
      </c>
      <c r="E107" s="53">
        <v>0</v>
      </c>
      <c r="F107" s="53">
        <v>1.1973744340621143E-3</v>
      </c>
      <c r="G107" s="54">
        <v>1.5182872440583296E-2</v>
      </c>
      <c r="H107" s="1"/>
      <c r="I107" s="32"/>
    </row>
    <row r="108" spans="1:9" x14ac:dyDescent="0.2">
      <c r="A108" s="51" t="s">
        <v>208</v>
      </c>
      <c r="B108" s="52">
        <v>2.0613016151442696</v>
      </c>
      <c r="C108" s="53">
        <v>0.11535122926834455</v>
      </c>
      <c r="D108" s="53">
        <v>8.4093248327082967E-2</v>
      </c>
      <c r="E108" s="53">
        <v>7.2234876159740669E-2</v>
      </c>
      <c r="F108" s="53">
        <v>0.1418414687493558</v>
      </c>
      <c r="G108" s="54">
        <v>0.34965299177371423</v>
      </c>
      <c r="H108" s="1"/>
      <c r="I108" s="32"/>
    </row>
    <row r="109" spans="1:9" ht="24" x14ac:dyDescent="0.2">
      <c r="A109" s="51" t="s">
        <v>209</v>
      </c>
      <c r="B109" s="52">
        <v>0.12730469170996644</v>
      </c>
      <c r="C109" s="53">
        <v>3.0653043262858881E-3</v>
      </c>
      <c r="D109" s="53">
        <v>3.3247325132415456E-3</v>
      </c>
      <c r="E109" s="53">
        <v>6.2810693816118665E-3</v>
      </c>
      <c r="F109" s="53">
        <v>1.1721435437115058E-2</v>
      </c>
      <c r="G109" s="54">
        <v>2.158345974077382E-2</v>
      </c>
      <c r="H109" s="1"/>
      <c r="I109" s="32"/>
    </row>
    <row r="110" spans="1:9" x14ac:dyDescent="0.2">
      <c r="A110" s="51" t="s">
        <v>210</v>
      </c>
      <c r="B110" s="52">
        <v>2.2879095481565126</v>
      </c>
      <c r="C110" s="53">
        <v>0.5200791520564445</v>
      </c>
      <c r="D110" s="53">
        <v>0.13140256621696267</v>
      </c>
      <c r="E110" s="53">
        <v>0.10394744169632497</v>
      </c>
      <c r="F110" s="53">
        <v>7.3293408859805717E-2</v>
      </c>
      <c r="G110" s="54">
        <v>0.45124077941472829</v>
      </c>
      <c r="H110" s="1"/>
      <c r="I110" s="32"/>
    </row>
    <row r="111" spans="1:9" x14ac:dyDescent="0.2">
      <c r="A111" s="51" t="s">
        <v>53</v>
      </c>
      <c r="B111" s="52">
        <v>5.4129183678713977</v>
      </c>
      <c r="C111" s="53">
        <v>2.397987189697401</v>
      </c>
      <c r="D111" s="53">
        <v>0.71235011284309713</v>
      </c>
      <c r="E111" s="53">
        <v>0.29504321507943027</v>
      </c>
      <c r="F111" s="53">
        <v>0.15445820437016752</v>
      </c>
      <c r="G111" s="54">
        <v>1.3687852942554368</v>
      </c>
      <c r="H111" s="1"/>
      <c r="I111" s="32"/>
    </row>
    <row r="112" spans="1:9" x14ac:dyDescent="0.2">
      <c r="A112" s="51" t="s">
        <v>54</v>
      </c>
      <c r="B112" s="52">
        <v>3.1526214203678609</v>
      </c>
      <c r="C112" s="53">
        <v>1.0236140547554928</v>
      </c>
      <c r="D112" s="53">
        <v>0.29176122892778533</v>
      </c>
      <c r="E112" s="53">
        <v>0.21227553708631558</v>
      </c>
      <c r="F112" s="53">
        <v>0.19991388476296346</v>
      </c>
      <c r="G112" s="54">
        <v>0.73947153727425652</v>
      </c>
      <c r="H112" s="1"/>
      <c r="I112" s="32"/>
    </row>
    <row r="113" spans="1:9" x14ac:dyDescent="0.2">
      <c r="A113" s="51" t="s">
        <v>211</v>
      </c>
      <c r="B113" s="52">
        <v>22.606435779217929</v>
      </c>
      <c r="C113" s="53">
        <v>10.787378355165934</v>
      </c>
      <c r="D113" s="53">
        <v>4.5269474960786269</v>
      </c>
      <c r="E113" s="53">
        <v>2.1960542901388824</v>
      </c>
      <c r="F113" s="53">
        <v>1.4524954692952832</v>
      </c>
      <c r="G113" s="54">
        <v>6.6247480034594339</v>
      </c>
      <c r="H113" s="1"/>
      <c r="I113" s="32"/>
    </row>
    <row r="114" spans="1:9" x14ac:dyDescent="0.2">
      <c r="A114" s="51" t="s">
        <v>212</v>
      </c>
      <c r="B114" s="52">
        <v>5.561643757588989</v>
      </c>
      <c r="C114" s="53">
        <v>0.40810487405618295</v>
      </c>
      <c r="D114" s="53">
        <v>7.7714490235740966E-2</v>
      </c>
      <c r="E114" s="53">
        <v>7.7597399883457832E-2</v>
      </c>
      <c r="F114" s="53">
        <v>5.7120951870024049E-2</v>
      </c>
      <c r="G114" s="54">
        <v>0.82340793800570611</v>
      </c>
      <c r="H114" s="1"/>
      <c r="I114" s="32"/>
    </row>
    <row r="115" spans="1:9" x14ac:dyDescent="0.2">
      <c r="A115" s="51" t="s">
        <v>213</v>
      </c>
      <c r="B115" s="52">
        <v>1.6379199749403039</v>
      </c>
      <c r="C115" s="53">
        <v>0.36636918541404723</v>
      </c>
      <c r="D115" s="53">
        <v>0.11041616329208058</v>
      </c>
      <c r="E115" s="53">
        <v>9.2966229785841237E-2</v>
      </c>
      <c r="F115" s="53">
        <v>7.0749271050120091E-2</v>
      </c>
      <c r="G115" s="54">
        <v>0.3344528050596321</v>
      </c>
      <c r="H115" s="1"/>
      <c r="I115" s="32"/>
    </row>
    <row r="116" spans="1:9" x14ac:dyDescent="0.2">
      <c r="A116" s="51" t="s">
        <v>214</v>
      </c>
      <c r="B116" s="52">
        <v>0.1182430370743118</v>
      </c>
      <c r="C116" s="53">
        <v>7.2884792344021128E-3</v>
      </c>
      <c r="D116" s="53">
        <v>2.0628110366551919E-2</v>
      </c>
      <c r="E116" s="53">
        <v>1.3290551269604024E-2</v>
      </c>
      <c r="F116" s="53">
        <v>1.6489188796846445E-2</v>
      </c>
      <c r="G116" s="54">
        <v>2.7929516619707363E-2</v>
      </c>
      <c r="H116" s="1"/>
      <c r="I116" s="32"/>
    </row>
    <row r="117" spans="1:9" x14ac:dyDescent="0.2">
      <c r="A117" s="51" t="s">
        <v>55</v>
      </c>
      <c r="B117" s="52">
        <v>9.4813032277667172E-2</v>
      </c>
      <c r="C117" s="53">
        <v>7.6093847745012003E-2</v>
      </c>
      <c r="D117" s="53">
        <v>0.11886945452539097</v>
      </c>
      <c r="E117" s="53">
        <v>0.2843863873693761</v>
      </c>
      <c r="F117" s="53">
        <v>0.65547452449303834</v>
      </c>
      <c r="G117" s="54">
        <v>0.27064450111973665</v>
      </c>
      <c r="H117" s="1"/>
      <c r="I117" s="32"/>
    </row>
    <row r="118" spans="1:9" ht="24" x14ac:dyDescent="0.2">
      <c r="A118" s="51" t="s">
        <v>56</v>
      </c>
      <c r="B118" s="52">
        <v>0</v>
      </c>
      <c r="C118" s="53">
        <v>0</v>
      </c>
      <c r="D118" s="53">
        <v>5.3448311423815278E-4</v>
      </c>
      <c r="E118" s="53">
        <v>2.1254377587315619E-3</v>
      </c>
      <c r="F118" s="53">
        <v>2.715539015376087E-2</v>
      </c>
      <c r="G118" s="54">
        <v>6.7967779951448471E-3</v>
      </c>
      <c r="H118" s="1"/>
      <c r="I118" s="32"/>
    </row>
    <row r="119" spans="1:9" x14ac:dyDescent="0.2">
      <c r="A119" s="51" t="s">
        <v>57</v>
      </c>
      <c r="B119" s="52">
        <v>0.18484171249503842</v>
      </c>
      <c r="C119" s="53">
        <v>9.4607796281134568E-2</v>
      </c>
      <c r="D119" s="53">
        <v>6.1931927687231547E-2</v>
      </c>
      <c r="E119" s="53">
        <v>5.1385638161703072E-2</v>
      </c>
      <c r="F119" s="53">
        <v>6.4024443382115312E-2</v>
      </c>
      <c r="G119" s="54">
        <v>8.0997822178688311E-2</v>
      </c>
      <c r="H119" s="1"/>
      <c r="I119" s="32"/>
    </row>
    <row r="120" spans="1:9" x14ac:dyDescent="0.2">
      <c r="A120" s="51" t="s">
        <v>58</v>
      </c>
      <c r="B120" s="52">
        <v>0.11811736304804643</v>
      </c>
      <c r="C120" s="53">
        <v>6.5627554742874239E-2</v>
      </c>
      <c r="D120" s="53">
        <v>4.865621264886795E-2</v>
      </c>
      <c r="E120" s="53">
        <v>4.3059564633086009E-2</v>
      </c>
      <c r="F120" s="53">
        <v>5.509399892081962E-2</v>
      </c>
      <c r="G120" s="54">
        <v>6.0452976309393121E-2</v>
      </c>
      <c r="H120" s="1"/>
      <c r="I120" s="32"/>
    </row>
    <row r="121" spans="1:9" ht="24" x14ac:dyDescent="0.2">
      <c r="A121" s="51" t="s">
        <v>59</v>
      </c>
      <c r="B121" s="52">
        <v>2.2927737809275115</v>
      </c>
      <c r="C121" s="53">
        <v>2.5019200887164845</v>
      </c>
      <c r="D121" s="53">
        <v>2.3171539033406248</v>
      </c>
      <c r="E121" s="53">
        <v>2.450591213865319</v>
      </c>
      <c r="F121" s="53">
        <v>2.0795738529145451</v>
      </c>
      <c r="G121" s="54">
        <v>2.3252562331207449</v>
      </c>
      <c r="H121" s="1"/>
      <c r="I121" s="32"/>
    </row>
    <row r="122" spans="1:9" x14ac:dyDescent="0.2">
      <c r="A122" s="51" t="s">
        <v>60</v>
      </c>
      <c r="B122" s="52">
        <v>0</v>
      </c>
      <c r="C122" s="53">
        <v>3.8409830866287427E-4</v>
      </c>
      <c r="D122" s="53">
        <v>5.9186534766922274E-4</v>
      </c>
      <c r="E122" s="53">
        <v>1.0291643536073121E-2</v>
      </c>
      <c r="F122" s="53">
        <v>9.1459038891846811E-2</v>
      </c>
      <c r="G122" s="54">
        <v>2.3449917667903449E-2</v>
      </c>
      <c r="H122" s="1"/>
      <c r="I122" s="32"/>
    </row>
    <row r="123" spans="1:9" x14ac:dyDescent="0.2">
      <c r="A123" s="51" t="s">
        <v>61</v>
      </c>
      <c r="B123" s="52">
        <v>0</v>
      </c>
      <c r="C123" s="53">
        <v>3.9620225715897598E-4</v>
      </c>
      <c r="D123" s="53">
        <v>1.0246987451493932E-3</v>
      </c>
      <c r="E123" s="53">
        <v>2.2279561207969107E-2</v>
      </c>
      <c r="F123" s="53">
        <v>0.11974886283210538</v>
      </c>
      <c r="G123" s="54">
        <v>3.2902705992798369E-2</v>
      </c>
      <c r="H123" s="1"/>
      <c r="I123" s="32"/>
    </row>
    <row r="124" spans="1:9" x14ac:dyDescent="0.2">
      <c r="A124" s="51" t="s">
        <v>62</v>
      </c>
      <c r="B124" s="52">
        <v>3.2509284160304075E-2</v>
      </c>
      <c r="C124" s="53">
        <v>5.3768169960484641E-2</v>
      </c>
      <c r="D124" s="53">
        <v>0.18413813379825084</v>
      </c>
      <c r="E124" s="53">
        <v>0.41880020941784307</v>
      </c>
      <c r="F124" s="53">
        <v>0.28937855168144716</v>
      </c>
      <c r="G124" s="54">
        <v>0.22389537863129416</v>
      </c>
      <c r="H124" s="1"/>
      <c r="I124" s="32"/>
    </row>
    <row r="125" spans="1:9" x14ac:dyDescent="0.2">
      <c r="A125" s="51" t="s">
        <v>63</v>
      </c>
      <c r="B125" s="52">
        <v>0.30743539118983376</v>
      </c>
      <c r="C125" s="53">
        <v>0.24298619022968837</v>
      </c>
      <c r="D125" s="53">
        <v>0.2755168812071927</v>
      </c>
      <c r="E125" s="53">
        <v>0.32396018609323568</v>
      </c>
      <c r="F125" s="53">
        <v>0.27014793666346604</v>
      </c>
      <c r="G125" s="54">
        <v>0.28460913177224489</v>
      </c>
      <c r="H125" s="1"/>
      <c r="I125" s="32"/>
    </row>
    <row r="126" spans="1:9" x14ac:dyDescent="0.2">
      <c r="A126" s="51" t="s">
        <v>64</v>
      </c>
      <c r="B126" s="52">
        <v>7.9903455783597296E-2</v>
      </c>
      <c r="C126" s="53">
        <v>5.6795044796392927E-2</v>
      </c>
      <c r="D126" s="53">
        <v>7.9651910926691508E-2</v>
      </c>
      <c r="E126" s="53">
        <v>6.4254337916122617E-2</v>
      </c>
      <c r="F126" s="53">
        <v>2.9068455278614035E-2</v>
      </c>
      <c r="G126" s="54">
        <v>6.0499336136986964E-2</v>
      </c>
      <c r="H126" s="1"/>
      <c r="I126" s="32"/>
    </row>
    <row r="127" spans="1:9" x14ac:dyDescent="0.2">
      <c r="A127" s="51" t="s">
        <v>65</v>
      </c>
      <c r="B127" s="52">
        <v>0.23966731311955841</v>
      </c>
      <c r="C127" s="53">
        <v>0.26798593653704506</v>
      </c>
      <c r="D127" s="53">
        <v>0.23234943864461227</v>
      </c>
      <c r="E127" s="53">
        <v>0.11104764382173439</v>
      </c>
      <c r="F127" s="53">
        <v>3.4728146361064624E-2</v>
      </c>
      <c r="G127" s="54">
        <v>0.16488217442413075</v>
      </c>
      <c r="H127" s="1"/>
      <c r="I127" s="32"/>
    </row>
    <row r="128" spans="1:9" x14ac:dyDescent="0.2">
      <c r="A128" s="51" t="s">
        <v>66</v>
      </c>
      <c r="B128" s="52">
        <v>1.7031298385252803E-3</v>
      </c>
      <c r="C128" s="53">
        <v>5.6835325557417207E-3</v>
      </c>
      <c r="D128" s="53">
        <v>1.1181031212503439E-2</v>
      </c>
      <c r="E128" s="53">
        <v>9.4458655980496234E-4</v>
      </c>
      <c r="F128" s="53">
        <v>7.3535750550804857E-4</v>
      </c>
      <c r="G128" s="54">
        <v>4.1551824730228478E-3</v>
      </c>
      <c r="H128" s="1"/>
      <c r="I128" s="32"/>
    </row>
    <row r="129" spans="1:9" x14ac:dyDescent="0.2">
      <c r="A129" s="51" t="s">
        <v>67</v>
      </c>
      <c r="B129" s="52">
        <v>4.4400999325639519E-2</v>
      </c>
      <c r="C129" s="53">
        <v>5.8086927106762602E-2</v>
      </c>
      <c r="D129" s="53">
        <v>4.4275287515527582E-2</v>
      </c>
      <c r="E129" s="53">
        <v>3.3048921718182149E-3</v>
      </c>
      <c r="F129" s="53">
        <v>8.336781754682387E-4</v>
      </c>
      <c r="G129" s="54">
        <v>2.6778252524678772E-2</v>
      </c>
      <c r="H129" s="1"/>
      <c r="I129" s="32"/>
    </row>
    <row r="130" spans="1:9" x14ac:dyDescent="0.2">
      <c r="A130" s="51" t="s">
        <v>149</v>
      </c>
      <c r="B130" s="52">
        <v>0</v>
      </c>
      <c r="C130" s="53">
        <v>3.5436366189717005E-3</v>
      </c>
      <c r="D130" s="53">
        <v>1.3821407813653512E-2</v>
      </c>
      <c r="E130" s="53">
        <v>5.1766432366987568E-3</v>
      </c>
      <c r="F130" s="53">
        <v>1.7576011060286393E-3</v>
      </c>
      <c r="G130" s="54">
        <v>5.4453086458726698E-3</v>
      </c>
      <c r="H130" s="1"/>
      <c r="I130" s="32"/>
    </row>
    <row r="131" spans="1:9" ht="24" x14ac:dyDescent="0.2">
      <c r="A131" s="51" t="s">
        <v>68</v>
      </c>
      <c r="B131" s="52">
        <v>0</v>
      </c>
      <c r="C131" s="53">
        <v>6.1425354227562397E-4</v>
      </c>
      <c r="D131" s="53">
        <v>0</v>
      </c>
      <c r="E131" s="53">
        <v>0</v>
      </c>
      <c r="F131" s="53">
        <v>0</v>
      </c>
      <c r="G131" s="54">
        <v>1.0601371720411877E-4</v>
      </c>
      <c r="H131" s="1"/>
      <c r="I131" s="32"/>
    </row>
    <row r="132" spans="1:9" ht="24" x14ac:dyDescent="0.2">
      <c r="A132" s="51" t="s">
        <v>69</v>
      </c>
      <c r="B132" s="52">
        <v>4.5326337716917661E-4</v>
      </c>
      <c r="C132" s="53">
        <v>0</v>
      </c>
      <c r="D132" s="53">
        <v>0</v>
      </c>
      <c r="E132" s="53">
        <v>0</v>
      </c>
      <c r="F132" s="53">
        <v>0</v>
      </c>
      <c r="G132" s="54">
        <v>5.7308827333333245E-5</v>
      </c>
      <c r="H132" s="1"/>
      <c r="I132" s="32"/>
    </row>
    <row r="133" spans="1:9" ht="24" x14ac:dyDescent="0.2">
      <c r="A133" s="51" t="s">
        <v>70</v>
      </c>
      <c r="B133" s="52">
        <v>0.29294846195159402</v>
      </c>
      <c r="C133" s="53">
        <v>0.30775121910753189</v>
      </c>
      <c r="D133" s="53">
        <v>0.15652543284556122</v>
      </c>
      <c r="E133" s="53">
        <v>1.7013443446614197E-2</v>
      </c>
      <c r="F133" s="53">
        <v>1.7810569867381363E-3</v>
      </c>
      <c r="G133" s="54">
        <v>0.13057756594841916</v>
      </c>
      <c r="H133" s="1"/>
      <c r="I133" s="32"/>
    </row>
    <row r="134" spans="1:9" ht="24" x14ac:dyDescent="0.2">
      <c r="A134" s="51" t="s">
        <v>183</v>
      </c>
      <c r="B134" s="52">
        <v>0</v>
      </c>
      <c r="C134" s="53">
        <v>0</v>
      </c>
      <c r="D134" s="53">
        <v>0</v>
      </c>
      <c r="E134" s="53">
        <v>2.2926852592085836E-2</v>
      </c>
      <c r="F134" s="53">
        <v>0.15951259747553653</v>
      </c>
      <c r="G134" s="54">
        <v>4.1768092922770866E-2</v>
      </c>
      <c r="H134" s="1"/>
      <c r="I134" s="32"/>
    </row>
    <row r="135" spans="1:9" x14ac:dyDescent="0.2">
      <c r="A135" s="51" t="s">
        <v>71</v>
      </c>
      <c r="B135" s="52">
        <v>0</v>
      </c>
      <c r="C135" s="53">
        <v>0</v>
      </c>
      <c r="D135" s="53">
        <v>0</v>
      </c>
      <c r="E135" s="53">
        <v>1.7925115279417549E-3</v>
      </c>
      <c r="F135" s="53">
        <v>3.9025993141535566E-4</v>
      </c>
      <c r="G135" s="54">
        <v>5.2829017993010364E-4</v>
      </c>
      <c r="H135" s="1"/>
      <c r="I135" s="32"/>
    </row>
    <row r="136" spans="1:9" x14ac:dyDescent="0.2">
      <c r="A136" s="51" t="s">
        <v>72</v>
      </c>
      <c r="B136" s="52">
        <v>0</v>
      </c>
      <c r="C136" s="53">
        <v>3.8660489635273832E-4</v>
      </c>
      <c r="D136" s="53">
        <v>6.3421324570682057E-3</v>
      </c>
      <c r="E136" s="53">
        <v>0.14874992577201365</v>
      </c>
      <c r="F136" s="53">
        <v>0.62089765883337056</v>
      </c>
      <c r="G136" s="54">
        <v>0.17870275564943131</v>
      </c>
      <c r="H136" s="1"/>
      <c r="I136" s="32"/>
    </row>
    <row r="137" spans="1:9" x14ac:dyDescent="0.2">
      <c r="A137" s="51" t="s">
        <v>73</v>
      </c>
      <c r="B137" s="52">
        <v>4.364197064748354E-4</v>
      </c>
      <c r="C137" s="53">
        <v>0</v>
      </c>
      <c r="D137" s="53">
        <v>3.4096109527559076E-3</v>
      </c>
      <c r="E137" s="53">
        <v>5.1088558926630188E-2</v>
      </c>
      <c r="F137" s="53">
        <v>7.7738416344810088E-2</v>
      </c>
      <c r="G137" s="54">
        <v>3.0986480865623292E-2</v>
      </c>
      <c r="H137" s="1"/>
      <c r="I137" s="32"/>
    </row>
    <row r="138" spans="1:9" ht="24" x14ac:dyDescent="0.2">
      <c r="A138" s="51" t="s">
        <v>74</v>
      </c>
      <c r="B138" s="52">
        <v>0</v>
      </c>
      <c r="C138" s="53">
        <v>0</v>
      </c>
      <c r="D138" s="53">
        <v>0</v>
      </c>
      <c r="E138" s="53">
        <v>1.9758387092222527E-3</v>
      </c>
      <c r="F138" s="53">
        <v>2.637067911620202E-3</v>
      </c>
      <c r="G138" s="54">
        <v>1.0823543672426196E-3</v>
      </c>
      <c r="H138" s="1"/>
      <c r="I138" s="32"/>
    </row>
    <row r="139" spans="1:9" x14ac:dyDescent="0.2">
      <c r="A139" s="51" t="s">
        <v>75</v>
      </c>
      <c r="B139" s="52">
        <v>1.180886593989558E-3</v>
      </c>
      <c r="C139" s="53">
        <v>6.9772151676546679E-4</v>
      </c>
      <c r="D139" s="53">
        <v>5.2080136463422038E-3</v>
      </c>
      <c r="E139" s="53">
        <v>2.7690329735358403E-3</v>
      </c>
      <c r="F139" s="53">
        <v>8.5831805841647384E-3</v>
      </c>
      <c r="G139" s="54">
        <v>4.0866458733078218E-3</v>
      </c>
      <c r="H139" s="1"/>
      <c r="I139" s="32"/>
    </row>
    <row r="140" spans="1:9" x14ac:dyDescent="0.2">
      <c r="A140" s="51" t="s">
        <v>76</v>
      </c>
      <c r="B140" s="52">
        <v>2.3493885014106042E-2</v>
      </c>
      <c r="C140" s="53">
        <v>2.0541863532502421E-2</v>
      </c>
      <c r="D140" s="53">
        <v>0.15196648340520921</v>
      </c>
      <c r="E140" s="53">
        <v>0.49570271709451935</v>
      </c>
      <c r="F140" s="53">
        <v>0.23495045222169883</v>
      </c>
      <c r="G140" s="54">
        <v>0.21619246272885401</v>
      </c>
      <c r="H140" s="1"/>
      <c r="I140" s="32"/>
    </row>
    <row r="141" spans="1:9" x14ac:dyDescent="0.2">
      <c r="A141" s="51" t="s">
        <v>77</v>
      </c>
      <c r="B141" s="52">
        <v>5.4330702668535132E-2</v>
      </c>
      <c r="C141" s="53">
        <v>8.6147883222434954E-2</v>
      </c>
      <c r="D141" s="53">
        <v>0.14144657251194007</v>
      </c>
      <c r="E141" s="53">
        <v>5.8222205388337736E-2</v>
      </c>
      <c r="F141" s="53">
        <v>8.914260740177123E-3</v>
      </c>
      <c r="G141" s="54">
        <v>7.0436605343032976E-2</v>
      </c>
      <c r="H141" s="1"/>
      <c r="I141" s="32"/>
    </row>
    <row r="142" spans="1:9" ht="24" x14ac:dyDescent="0.2">
      <c r="A142" s="51" t="s">
        <v>78</v>
      </c>
      <c r="B142" s="52">
        <v>8.2163915982017986E-4</v>
      </c>
      <c r="C142" s="53">
        <v>1.5897876178383487E-3</v>
      </c>
      <c r="D142" s="53">
        <v>3.5900250810324071E-3</v>
      </c>
      <c r="E142" s="53">
        <v>1.294801696169832E-3</v>
      </c>
      <c r="F142" s="53">
        <v>0</v>
      </c>
      <c r="G142" s="54">
        <v>1.518133709659005E-3</v>
      </c>
      <c r="H142" s="1"/>
      <c r="I142" s="32"/>
    </row>
    <row r="143" spans="1:9" x14ac:dyDescent="0.2">
      <c r="A143" s="51" t="s">
        <v>79</v>
      </c>
      <c r="B143" s="52">
        <v>0</v>
      </c>
      <c r="C143" s="53">
        <v>1.0103502205776552E-3</v>
      </c>
      <c r="D143" s="53">
        <v>9.7061223346596884E-5</v>
      </c>
      <c r="E143" s="53">
        <v>0</v>
      </c>
      <c r="F143" s="53">
        <v>0</v>
      </c>
      <c r="G143" s="54">
        <v>1.966034111699587E-4</v>
      </c>
      <c r="H143" s="1"/>
      <c r="I143" s="32"/>
    </row>
    <row r="144" spans="1:9" x14ac:dyDescent="0.2">
      <c r="A144" s="51" t="s">
        <v>80</v>
      </c>
      <c r="B144" s="52">
        <v>0.91973646685707511</v>
      </c>
      <c r="C144" s="53">
        <v>0.88962578899352873</v>
      </c>
      <c r="D144" s="53">
        <v>0.66726175426409562</v>
      </c>
      <c r="E144" s="53">
        <v>0.22900670603283149</v>
      </c>
      <c r="F144" s="53">
        <v>4.364660798204277E-2</v>
      </c>
      <c r="G144" s="54">
        <v>0.48872009168856034</v>
      </c>
      <c r="H144" s="1"/>
      <c r="I144" s="32"/>
    </row>
    <row r="145" spans="1:9" x14ac:dyDescent="0.2">
      <c r="A145" s="51" t="s">
        <v>81</v>
      </c>
      <c r="B145" s="52">
        <v>0</v>
      </c>
      <c r="C145" s="53">
        <v>0</v>
      </c>
      <c r="D145" s="53">
        <v>1.926065015752406E-2</v>
      </c>
      <c r="E145" s="53">
        <v>8.9911761726833139E-3</v>
      </c>
      <c r="F145" s="53">
        <v>1.5012891407316419E-3</v>
      </c>
      <c r="G145" s="54">
        <v>6.9573076818312219E-3</v>
      </c>
      <c r="H145" s="1"/>
      <c r="I145" s="32"/>
    </row>
    <row r="146" spans="1:9" ht="24" x14ac:dyDescent="0.2">
      <c r="A146" s="51" t="s">
        <v>82</v>
      </c>
      <c r="B146" s="52">
        <v>2.5350891425470902E-2</v>
      </c>
      <c r="C146" s="53">
        <v>3.7433771323540227E-2</v>
      </c>
      <c r="D146" s="53">
        <v>0.23217628452444825</v>
      </c>
      <c r="E146" s="53">
        <v>0.65265533663327502</v>
      </c>
      <c r="F146" s="53">
        <v>0.59898752708711911</v>
      </c>
      <c r="G146" s="54">
        <v>0.3587086561122238</v>
      </c>
      <c r="H146" s="1"/>
      <c r="I146" s="32"/>
    </row>
    <row r="147" spans="1:9" ht="24" x14ac:dyDescent="0.2">
      <c r="A147" s="51" t="s">
        <v>83</v>
      </c>
      <c r="B147" s="52">
        <v>0</v>
      </c>
      <c r="C147" s="53">
        <v>0</v>
      </c>
      <c r="D147" s="53">
        <v>0</v>
      </c>
      <c r="E147" s="53">
        <v>1.7925115279417549E-3</v>
      </c>
      <c r="F147" s="53">
        <v>0</v>
      </c>
      <c r="G147" s="54">
        <v>4.398658435624946E-4</v>
      </c>
      <c r="H147" s="1"/>
      <c r="I147" s="32"/>
    </row>
    <row r="148" spans="1:9" ht="24" x14ac:dyDescent="0.2">
      <c r="A148" s="51" t="s">
        <v>84</v>
      </c>
      <c r="B148" s="52">
        <v>0</v>
      </c>
      <c r="C148" s="53">
        <v>3.8660489635273832E-4</v>
      </c>
      <c r="D148" s="53">
        <v>1.32938540835755E-3</v>
      </c>
      <c r="E148" s="53">
        <v>0.11991254807927926</v>
      </c>
      <c r="F148" s="53">
        <v>0.35146244187798997</v>
      </c>
      <c r="G148" s="54">
        <v>0.10943027375824523</v>
      </c>
      <c r="H148" s="1"/>
      <c r="I148" s="32"/>
    </row>
    <row r="149" spans="1:9" ht="24" x14ac:dyDescent="0.2">
      <c r="A149" s="51" t="s">
        <v>85</v>
      </c>
      <c r="B149" s="52">
        <v>0</v>
      </c>
      <c r="C149" s="53">
        <v>0</v>
      </c>
      <c r="D149" s="53">
        <v>9.6170505042162617E-4</v>
      </c>
      <c r="E149" s="53">
        <v>4.3333381601324258E-2</v>
      </c>
      <c r="F149" s="53">
        <v>4.5047109723709247E-2</v>
      </c>
      <c r="G149" s="54">
        <v>2.1060535672402007E-2</v>
      </c>
      <c r="H149" s="1"/>
      <c r="I149" s="32"/>
    </row>
    <row r="150" spans="1:9" ht="24" x14ac:dyDescent="0.2">
      <c r="A150" s="51" t="s">
        <v>86</v>
      </c>
      <c r="B150" s="52">
        <v>0</v>
      </c>
      <c r="C150" s="53">
        <v>0</v>
      </c>
      <c r="D150" s="53">
        <v>0</v>
      </c>
      <c r="E150" s="53">
        <v>1.181432019436268E-3</v>
      </c>
      <c r="F150" s="53">
        <v>2.637067911620202E-3</v>
      </c>
      <c r="G150" s="54">
        <v>8.8741427157939363E-4</v>
      </c>
      <c r="H150" s="1"/>
      <c r="I150" s="32"/>
    </row>
    <row r="151" spans="1:9" x14ac:dyDescent="0.2">
      <c r="A151" s="51" t="s">
        <v>87</v>
      </c>
      <c r="B151" s="52">
        <v>0</v>
      </c>
      <c r="C151" s="53">
        <v>0</v>
      </c>
      <c r="D151" s="53">
        <v>4.3676590187435244E-3</v>
      </c>
      <c r="E151" s="53">
        <v>2.2646737924904886E-3</v>
      </c>
      <c r="F151" s="53">
        <v>3.9949900357501567E-3</v>
      </c>
      <c r="G151" s="54">
        <v>2.4611255278340085E-3</v>
      </c>
      <c r="H151" s="1"/>
      <c r="I151" s="32"/>
    </row>
    <row r="152" spans="1:9" ht="24" x14ac:dyDescent="0.2">
      <c r="A152" s="51" t="s">
        <v>88</v>
      </c>
      <c r="B152" s="52">
        <v>1.3042094969444166E-2</v>
      </c>
      <c r="C152" s="53">
        <v>1.157263503402919E-2</v>
      </c>
      <c r="D152" s="53">
        <v>0.10936192972178987</v>
      </c>
      <c r="E152" s="53">
        <v>0.42598924379394326</v>
      </c>
      <c r="F152" s="53">
        <v>0.18736466920736106</v>
      </c>
      <c r="G152" s="54">
        <v>0.17567736465681033</v>
      </c>
      <c r="H152" s="1"/>
      <c r="I152" s="32"/>
    </row>
    <row r="153" spans="1:9" ht="24" x14ac:dyDescent="0.2">
      <c r="A153" s="51" t="s">
        <v>89</v>
      </c>
      <c r="B153" s="52">
        <v>1.1662958139467015E-2</v>
      </c>
      <c r="C153" s="53">
        <v>2.3785852186090712E-2</v>
      </c>
      <c r="D153" s="53">
        <v>9.462029713082197E-2</v>
      </c>
      <c r="E153" s="53">
        <v>4.7588292562387252E-2</v>
      </c>
      <c r="F153" s="53">
        <v>6.9799591899566875E-3</v>
      </c>
      <c r="G153" s="54">
        <v>4.0507618754944311E-2</v>
      </c>
      <c r="H153" s="1"/>
      <c r="I153" s="32"/>
    </row>
    <row r="154" spans="1:9" ht="24" x14ac:dyDescent="0.2">
      <c r="A154" s="51" t="s">
        <v>90</v>
      </c>
      <c r="B154" s="52">
        <v>6.4583831655973072E-4</v>
      </c>
      <c r="C154" s="53">
        <v>6.7832898648998547E-4</v>
      </c>
      <c r="D154" s="53">
        <v>2.1775968134428629E-3</v>
      </c>
      <c r="E154" s="53">
        <v>1.1955513776746058E-3</v>
      </c>
      <c r="F154" s="53">
        <v>0</v>
      </c>
      <c r="G154" s="54">
        <v>9.907888643054493E-4</v>
      </c>
      <c r="H154" s="1"/>
      <c r="I154" s="32"/>
    </row>
    <row r="155" spans="1:9" ht="24" x14ac:dyDescent="0.2">
      <c r="A155" s="51" t="s">
        <v>91</v>
      </c>
      <c r="B155" s="52">
        <v>0</v>
      </c>
      <c r="C155" s="53">
        <v>1.0103502205776552E-3</v>
      </c>
      <c r="D155" s="53">
        <v>9.7061223346596884E-5</v>
      </c>
      <c r="E155" s="53">
        <v>0</v>
      </c>
      <c r="F155" s="53">
        <v>0</v>
      </c>
      <c r="G155" s="54">
        <v>1.966034111699587E-4</v>
      </c>
      <c r="H155" s="1"/>
      <c r="I155" s="32"/>
    </row>
    <row r="156" spans="1:9" x14ac:dyDescent="0.2">
      <c r="A156" s="51" t="s">
        <v>92</v>
      </c>
      <c r="B156" s="52">
        <v>0</v>
      </c>
      <c r="C156" s="53">
        <v>0</v>
      </c>
      <c r="D156" s="53">
        <v>1.926065015752406E-2</v>
      </c>
      <c r="E156" s="53">
        <v>8.9911761726833139E-3</v>
      </c>
      <c r="F156" s="53">
        <v>1.5012891407316419E-3</v>
      </c>
      <c r="G156" s="54">
        <v>6.9573076818312219E-3</v>
      </c>
      <c r="H156" s="1"/>
      <c r="I156" s="32"/>
    </row>
    <row r="157" spans="1:9" x14ac:dyDescent="0.2">
      <c r="A157" s="51" t="s">
        <v>93</v>
      </c>
      <c r="B157" s="52">
        <v>0.29478417688976438</v>
      </c>
      <c r="C157" s="53">
        <v>0.30053786590437115</v>
      </c>
      <c r="D157" s="53">
        <v>0.1335212168496486</v>
      </c>
      <c r="E157" s="53">
        <v>3.0538137930833147E-2</v>
      </c>
      <c r="F157" s="53">
        <v>1.1644099296819834E-2</v>
      </c>
      <c r="G157" s="54">
        <v>0.12985020791081539</v>
      </c>
      <c r="H157" s="1"/>
      <c r="I157" s="32"/>
    </row>
    <row r="158" spans="1:9" ht="24" x14ac:dyDescent="0.2">
      <c r="A158" s="51" t="s">
        <v>94</v>
      </c>
      <c r="B158" s="52">
        <v>0</v>
      </c>
      <c r="C158" s="53">
        <v>0</v>
      </c>
      <c r="D158" s="53">
        <v>0</v>
      </c>
      <c r="E158" s="53">
        <v>1.9189311020780729E-4</v>
      </c>
      <c r="F158" s="53">
        <v>0</v>
      </c>
      <c r="G158" s="54">
        <v>4.7088804439829183E-5</v>
      </c>
      <c r="H158" s="1"/>
      <c r="I158" s="32"/>
    </row>
    <row r="159" spans="1:9" x14ac:dyDescent="0.2">
      <c r="A159" s="51" t="s">
        <v>95</v>
      </c>
      <c r="B159" s="52">
        <v>0</v>
      </c>
      <c r="C159" s="53">
        <v>0</v>
      </c>
      <c r="D159" s="53">
        <v>4.7806302851862331E-4</v>
      </c>
      <c r="E159" s="53">
        <v>0</v>
      </c>
      <c r="F159" s="53">
        <v>0</v>
      </c>
      <c r="G159" s="54">
        <v>1.094791062007364E-4</v>
      </c>
      <c r="H159" s="1"/>
      <c r="I159" s="32"/>
    </row>
    <row r="160" spans="1:9" x14ac:dyDescent="0.2">
      <c r="A160" s="51" t="s">
        <v>96</v>
      </c>
      <c r="B160" s="52">
        <v>9.6807539562948717E-4</v>
      </c>
      <c r="C160" s="53">
        <v>3.8721106461760764E-4</v>
      </c>
      <c r="D160" s="53">
        <v>1.9626670078986327E-3</v>
      </c>
      <c r="E160" s="53">
        <v>4.1341707104701388E-3</v>
      </c>
      <c r="F160" s="53">
        <v>3.277564268875114E-2</v>
      </c>
      <c r="G160" s="54">
        <v>9.0794187627185035E-3</v>
      </c>
      <c r="H160" s="1"/>
      <c r="I160" s="32"/>
    </row>
    <row r="161" spans="1:9" x14ac:dyDescent="0.2">
      <c r="A161" s="51" t="s">
        <v>97</v>
      </c>
      <c r="B161" s="52">
        <v>7.752776519796505E-4</v>
      </c>
      <c r="C161" s="53">
        <v>0</v>
      </c>
      <c r="D161" s="53">
        <v>0</v>
      </c>
      <c r="E161" s="53">
        <v>6.7949077582198187E-3</v>
      </c>
      <c r="F161" s="53">
        <v>0.12639998212011966</v>
      </c>
      <c r="G161" s="54">
        <v>3.0404893063664548E-2</v>
      </c>
      <c r="H161" s="1"/>
      <c r="I161" s="32"/>
    </row>
    <row r="162" spans="1:9" x14ac:dyDescent="0.2">
      <c r="A162" s="51" t="s">
        <v>98</v>
      </c>
      <c r="B162" s="52">
        <v>0.69634777212359911</v>
      </c>
      <c r="C162" s="53">
        <v>0.69509501333801971</v>
      </c>
      <c r="D162" s="53">
        <v>0.85819073484166886</v>
      </c>
      <c r="E162" s="53">
        <v>0.9468898839803267</v>
      </c>
      <c r="F162" s="53">
        <v>0.78088121946353173</v>
      </c>
      <c r="G162" s="54">
        <v>0.81382865654197267</v>
      </c>
      <c r="H162" s="1"/>
      <c r="I162" s="32"/>
    </row>
    <row r="163" spans="1:9" x14ac:dyDescent="0.2">
      <c r="A163" s="51" t="s">
        <v>99</v>
      </c>
      <c r="B163" s="52">
        <v>6.5348191070978999E-3</v>
      </c>
      <c r="C163" s="53">
        <v>1.5980045654287974E-3</v>
      </c>
      <c r="D163" s="53">
        <v>4.4704263633565397E-3</v>
      </c>
      <c r="E163" s="53">
        <v>9.0602216908752496E-3</v>
      </c>
      <c r="F163" s="53">
        <v>4.603159392738565E-2</v>
      </c>
      <c r="G163" s="54">
        <v>1.4778832232702705E-2</v>
      </c>
      <c r="H163" s="1"/>
      <c r="I163" s="32"/>
    </row>
    <row r="164" spans="1:9" x14ac:dyDescent="0.2">
      <c r="A164" s="51" t="s">
        <v>100</v>
      </c>
      <c r="B164" s="52">
        <v>0</v>
      </c>
      <c r="C164" s="53">
        <v>0</v>
      </c>
      <c r="D164" s="53">
        <v>0</v>
      </c>
      <c r="E164" s="53">
        <v>1.0684920901334494E-3</v>
      </c>
      <c r="F164" s="53">
        <v>6.5644990578689409E-4</v>
      </c>
      <c r="G164" s="54">
        <v>4.1093527532860049E-4</v>
      </c>
      <c r="H164" s="1"/>
      <c r="I164" s="32"/>
    </row>
    <row r="165" spans="1:9" x14ac:dyDescent="0.2">
      <c r="A165" s="51" t="s">
        <v>101</v>
      </c>
      <c r="B165" s="52">
        <v>5.4043119520335806E-3</v>
      </c>
      <c r="C165" s="53">
        <v>4.4948857371121817E-3</v>
      </c>
      <c r="D165" s="53">
        <v>6.9213540680091682E-4</v>
      </c>
      <c r="E165" s="53">
        <v>0</v>
      </c>
      <c r="F165" s="53">
        <v>3.8850267002187711E-4</v>
      </c>
      <c r="G165" s="54">
        <v>1.7055989913120238E-3</v>
      </c>
      <c r="H165" s="1"/>
      <c r="I165" s="32"/>
    </row>
    <row r="166" spans="1:9" x14ac:dyDescent="0.2">
      <c r="A166" s="51" t="s">
        <v>102</v>
      </c>
      <c r="B166" s="52">
        <v>1.3971208609100928E-2</v>
      </c>
      <c r="C166" s="53">
        <v>7.2285322875592865E-3</v>
      </c>
      <c r="D166" s="53">
        <v>4.2900447029923499E-3</v>
      </c>
      <c r="E166" s="53">
        <v>0</v>
      </c>
      <c r="F166" s="53">
        <v>0</v>
      </c>
      <c r="G166" s="54">
        <v>3.9964773752727001E-3</v>
      </c>
      <c r="H166" s="1"/>
      <c r="I166" s="32"/>
    </row>
    <row r="167" spans="1:9" x14ac:dyDescent="0.2">
      <c r="A167" s="51" t="s">
        <v>103</v>
      </c>
      <c r="B167" s="52">
        <v>0</v>
      </c>
      <c r="C167" s="53">
        <v>1.1501299526462333E-3</v>
      </c>
      <c r="D167" s="53">
        <v>2.3489716005530613E-3</v>
      </c>
      <c r="E167" s="53">
        <v>1.6041844252128604E-3</v>
      </c>
      <c r="F167" s="53">
        <v>0</v>
      </c>
      <c r="G167" s="54">
        <v>1.1300800970058767E-3</v>
      </c>
      <c r="H167" s="1"/>
      <c r="I167" s="32"/>
    </row>
    <row r="168" spans="1:9" x14ac:dyDescent="0.2">
      <c r="A168" s="51" t="s">
        <v>104</v>
      </c>
      <c r="B168" s="52">
        <v>0</v>
      </c>
      <c r="C168" s="53">
        <v>3.1971340917815848E-4</v>
      </c>
      <c r="D168" s="53">
        <v>0</v>
      </c>
      <c r="E168" s="53">
        <v>0</v>
      </c>
      <c r="F168" s="53">
        <v>3.7733236666639963E-4</v>
      </c>
      <c r="G168" s="54">
        <v>1.4067441416570111E-4</v>
      </c>
      <c r="H168" s="1"/>
      <c r="I168" s="32"/>
    </row>
    <row r="169" spans="1:9" x14ac:dyDescent="0.2">
      <c r="A169" s="51" t="s">
        <v>105</v>
      </c>
      <c r="B169" s="52">
        <v>1.7847780744633243E-3</v>
      </c>
      <c r="C169" s="53">
        <v>1.9639232871209705E-3</v>
      </c>
      <c r="D169" s="53">
        <v>0</v>
      </c>
      <c r="E169" s="53">
        <v>0</v>
      </c>
      <c r="F169" s="53">
        <v>0</v>
      </c>
      <c r="G169" s="54">
        <v>5.6461283099933459E-4</v>
      </c>
      <c r="H169" s="1"/>
      <c r="I169" s="32"/>
    </row>
    <row r="170" spans="1:9" x14ac:dyDescent="0.2">
      <c r="A170" s="51" t="s">
        <v>184</v>
      </c>
      <c r="B170" s="52">
        <v>1.7847780744633243E-3</v>
      </c>
      <c r="C170" s="53">
        <v>1.9639232871209705E-3</v>
      </c>
      <c r="D170" s="53">
        <v>0</v>
      </c>
      <c r="E170" s="53">
        <v>0</v>
      </c>
      <c r="F170" s="53">
        <v>0</v>
      </c>
      <c r="G170" s="54">
        <v>5.6461283099933459E-4</v>
      </c>
      <c r="H170" s="1"/>
      <c r="I170" s="32"/>
    </row>
    <row r="171" spans="1:9" x14ac:dyDescent="0.2">
      <c r="A171" s="51" t="s">
        <v>106</v>
      </c>
      <c r="B171" s="52">
        <v>0.63019162820350716</v>
      </c>
      <c r="C171" s="53">
        <v>0.62440952142072459</v>
      </c>
      <c r="D171" s="53">
        <v>0.78274795492211335</v>
      </c>
      <c r="E171" s="53">
        <v>0.86232742025464149</v>
      </c>
      <c r="F171" s="53">
        <v>0.57799438628658573</v>
      </c>
      <c r="G171" s="54">
        <v>0.70926718782486886</v>
      </c>
      <c r="H171" s="1"/>
      <c r="I171" s="32"/>
    </row>
    <row r="172" spans="1:9" x14ac:dyDescent="0.2">
      <c r="A172" s="51" t="s">
        <v>107</v>
      </c>
      <c r="B172" s="52">
        <v>2.2434285107491353E-3</v>
      </c>
      <c r="C172" s="53">
        <v>3.083521533309061E-4</v>
      </c>
      <c r="D172" s="53">
        <v>6.5289496234896517E-4</v>
      </c>
      <c r="E172" s="53">
        <v>2.8963538650243876E-3</v>
      </c>
      <c r="F172" s="53">
        <v>1.8945182060743188E-3</v>
      </c>
      <c r="G172" s="54">
        <v>1.6263800166313098E-3</v>
      </c>
      <c r="H172" s="1"/>
      <c r="I172" s="32"/>
    </row>
    <row r="173" spans="1:9" ht="24" x14ac:dyDescent="0.2">
      <c r="A173" s="51" t="s">
        <v>150</v>
      </c>
      <c r="B173" s="52">
        <v>0</v>
      </c>
      <c r="C173" s="53">
        <v>5.3018753030644088E-3</v>
      </c>
      <c r="D173" s="53">
        <v>1.934400717810484E-2</v>
      </c>
      <c r="E173" s="53">
        <v>7.7794294622154453E-2</v>
      </c>
      <c r="F173" s="53">
        <v>0.14604258989118341</v>
      </c>
      <c r="G173" s="54">
        <v>5.7524984310043221E-2</v>
      </c>
      <c r="H173" s="1"/>
      <c r="I173" s="32"/>
    </row>
    <row r="174" spans="1:9" x14ac:dyDescent="0.2">
      <c r="A174" s="51" t="s">
        <v>108</v>
      </c>
      <c r="B174" s="52">
        <v>0</v>
      </c>
      <c r="C174" s="53">
        <v>3.4306114187378214E-3</v>
      </c>
      <c r="D174" s="53">
        <v>7.5254762812260768E-3</v>
      </c>
      <c r="E174" s="53">
        <v>1.4625216200885973E-2</v>
      </c>
      <c r="F174" s="53">
        <v>5.3852148487448993E-2</v>
      </c>
      <c r="G174" s="54">
        <v>1.8106072315171667E-2</v>
      </c>
      <c r="H174" s="1"/>
      <c r="I174" s="32"/>
    </row>
    <row r="175" spans="1:9" x14ac:dyDescent="0.2">
      <c r="A175" s="51" t="s">
        <v>109</v>
      </c>
      <c r="B175" s="52">
        <v>1.2829731864408564E-3</v>
      </c>
      <c r="C175" s="53">
        <v>3.7011881851841901E-4</v>
      </c>
      <c r="D175" s="53">
        <v>4.776027158349563E-3</v>
      </c>
      <c r="E175" s="53">
        <v>3.0662406207255147E-2</v>
      </c>
      <c r="F175" s="53">
        <v>0.21552927556300081</v>
      </c>
      <c r="G175" s="54">
        <v>5.7678306226385076E-2</v>
      </c>
      <c r="H175" s="1"/>
      <c r="I175" s="32"/>
    </row>
    <row r="176" spans="1:9" x14ac:dyDescent="0.2">
      <c r="A176" s="51" t="s">
        <v>110</v>
      </c>
      <c r="B176" s="52">
        <v>0</v>
      </c>
      <c r="C176" s="53">
        <v>0</v>
      </c>
      <c r="D176" s="53">
        <v>0</v>
      </c>
      <c r="E176" s="53">
        <v>1.6213086013854773E-3</v>
      </c>
      <c r="F176" s="53">
        <v>3.0959206604005405E-3</v>
      </c>
      <c r="G176" s="54">
        <v>1.0993219028685986E-3</v>
      </c>
      <c r="H176" s="1"/>
      <c r="I176" s="32"/>
    </row>
    <row r="177" spans="1:9" x14ac:dyDescent="0.2">
      <c r="A177" s="51" t="s">
        <v>111</v>
      </c>
      <c r="B177" s="52">
        <v>4.2406359517378761E-4</v>
      </c>
      <c r="C177" s="53">
        <v>7.9328191102566036E-4</v>
      </c>
      <c r="D177" s="53">
        <v>2.9892749577512884E-4</v>
      </c>
      <c r="E177" s="53">
        <v>9.3261849928098002E-4</v>
      </c>
      <c r="F177" s="53">
        <v>0</v>
      </c>
      <c r="G177" s="54">
        <v>4.8784112824940847E-4</v>
      </c>
      <c r="H177" s="1"/>
      <c r="I177" s="32"/>
    </row>
    <row r="178" spans="1:9" x14ac:dyDescent="0.2">
      <c r="A178" s="51" t="s">
        <v>112</v>
      </c>
      <c r="B178" s="52">
        <v>7.4404861186067712E-4</v>
      </c>
      <c r="C178" s="53">
        <v>4.0565623702328007E-3</v>
      </c>
      <c r="D178" s="53">
        <v>7.8649932403452808E-3</v>
      </c>
      <c r="E178" s="53">
        <v>7.2338787552156678E-3</v>
      </c>
      <c r="F178" s="53">
        <v>2.9662618541273864E-3</v>
      </c>
      <c r="G178" s="54">
        <v>5.0425392516718955E-3</v>
      </c>
      <c r="H178" s="1"/>
      <c r="I178" s="32"/>
    </row>
    <row r="179" spans="1:9" ht="24" x14ac:dyDescent="0.2">
      <c r="A179" s="51" t="s">
        <v>113</v>
      </c>
      <c r="B179" s="52">
        <v>0.62178535353893716</v>
      </c>
      <c r="C179" s="53">
        <v>0.41387733131434856</v>
      </c>
      <c r="D179" s="53">
        <v>0.25958162023786946</v>
      </c>
      <c r="E179" s="53">
        <v>7.7382766434030151E-2</v>
      </c>
      <c r="F179" s="53">
        <v>3.2952126826174891E-3</v>
      </c>
      <c r="G179" s="54">
        <v>0.22922824869881209</v>
      </c>
      <c r="H179" s="1"/>
      <c r="I179" s="32"/>
    </row>
    <row r="180" spans="1:9" ht="24" x14ac:dyDescent="0.2">
      <c r="A180" s="51" t="s">
        <v>114</v>
      </c>
      <c r="B180" s="52">
        <v>0</v>
      </c>
      <c r="C180" s="53">
        <v>1.9191584585516984E-3</v>
      </c>
      <c r="D180" s="53">
        <v>4.5373916611616376E-3</v>
      </c>
      <c r="E180" s="53">
        <v>1.2250874448855875E-3</v>
      </c>
      <c r="F180" s="53">
        <v>0</v>
      </c>
      <c r="G180" s="54">
        <v>1.6709398651955484E-3</v>
      </c>
      <c r="H180" s="1"/>
      <c r="I180" s="32"/>
    </row>
    <row r="181" spans="1:9" x14ac:dyDescent="0.2">
      <c r="A181" s="51" t="s">
        <v>115</v>
      </c>
      <c r="B181" s="52">
        <v>2.5893201133908705E-3</v>
      </c>
      <c r="C181" s="53">
        <v>9.5161081674175248E-3</v>
      </c>
      <c r="D181" s="53">
        <v>1.3312054406255717E-2</v>
      </c>
      <c r="E181" s="53">
        <v>4.6831032779613187E-4</v>
      </c>
      <c r="F181" s="53">
        <v>0</v>
      </c>
      <c r="G181" s="54">
        <v>5.1332177507468959E-3</v>
      </c>
      <c r="H181" s="1"/>
      <c r="I181" s="32"/>
    </row>
    <row r="182" spans="1:9" ht="24" x14ac:dyDescent="0.2">
      <c r="A182" s="51" t="s">
        <v>116</v>
      </c>
      <c r="B182" s="52">
        <v>0.18241089483474057</v>
      </c>
      <c r="C182" s="53">
        <v>0.29574657480768923</v>
      </c>
      <c r="D182" s="53">
        <v>0.20763710544526523</v>
      </c>
      <c r="E182" s="53">
        <v>6.2950056597629728E-3</v>
      </c>
      <c r="F182" s="53">
        <v>0</v>
      </c>
      <c r="G182" s="54">
        <v>0.12320086210542243</v>
      </c>
      <c r="H182" s="1"/>
      <c r="I182" s="32"/>
    </row>
    <row r="183" spans="1:9" x14ac:dyDescent="0.2">
      <c r="A183" s="51" t="s">
        <v>117</v>
      </c>
      <c r="B183" s="52">
        <v>0</v>
      </c>
      <c r="C183" s="53">
        <v>0</v>
      </c>
      <c r="D183" s="53">
        <v>0</v>
      </c>
      <c r="E183" s="53">
        <v>4.6831032779613187E-4</v>
      </c>
      <c r="F183" s="53">
        <v>0</v>
      </c>
      <c r="G183" s="54">
        <v>1.1491904747837514E-4</v>
      </c>
      <c r="H183" s="1"/>
      <c r="I183" s="32"/>
    </row>
    <row r="184" spans="1:9" x14ac:dyDescent="0.2">
      <c r="A184" s="51" t="s">
        <v>118</v>
      </c>
      <c r="B184" s="52">
        <v>0</v>
      </c>
      <c r="C184" s="53">
        <v>0</v>
      </c>
      <c r="D184" s="53">
        <v>0</v>
      </c>
      <c r="E184" s="53">
        <v>1.9189311020780734E-4</v>
      </c>
      <c r="F184" s="53">
        <v>0</v>
      </c>
      <c r="G184" s="54">
        <v>4.7088804439829135E-5</v>
      </c>
      <c r="H184" s="1"/>
      <c r="I184" s="32"/>
    </row>
    <row r="185" spans="1:9" x14ac:dyDescent="0.2">
      <c r="A185" s="51" t="s">
        <v>119</v>
      </c>
      <c r="B185" s="52">
        <v>0</v>
      </c>
      <c r="C185" s="53">
        <v>0</v>
      </c>
      <c r="D185" s="53">
        <v>0</v>
      </c>
      <c r="E185" s="53">
        <v>4.0798992005252628E-4</v>
      </c>
      <c r="F185" s="53">
        <v>0</v>
      </c>
      <c r="G185" s="54">
        <v>1.0011697417364045E-4</v>
      </c>
      <c r="H185" s="1"/>
      <c r="I185" s="32"/>
    </row>
    <row r="186" spans="1:9" x14ac:dyDescent="0.2">
      <c r="A186" s="51" t="s">
        <v>120</v>
      </c>
      <c r="B186" s="52">
        <v>2.351612816794639E-2</v>
      </c>
      <c r="C186" s="53">
        <v>4.7708860408977344E-2</v>
      </c>
      <c r="D186" s="53">
        <v>0.1354785943316065</v>
      </c>
      <c r="E186" s="53">
        <v>0.3859212782007454</v>
      </c>
      <c r="F186" s="53">
        <v>0.48317273620391937</v>
      </c>
      <c r="G186" s="54">
        <v>0.24641056189005811</v>
      </c>
      <c r="H186" s="1"/>
      <c r="I186" s="32"/>
    </row>
    <row r="187" spans="1:9" ht="24" x14ac:dyDescent="0.2">
      <c r="A187" s="51" t="s">
        <v>121</v>
      </c>
      <c r="B187" s="52">
        <v>1.2500254889314989E-3</v>
      </c>
      <c r="C187" s="53">
        <v>3.2940779331327671E-3</v>
      </c>
      <c r="D187" s="53">
        <v>2.2998331987070367E-2</v>
      </c>
      <c r="E187" s="53">
        <v>5.480975345192312E-2</v>
      </c>
      <c r="F187" s="53">
        <v>7.0275660910747439E-2</v>
      </c>
      <c r="G187" s="54">
        <v>3.5366050182240816E-2</v>
      </c>
      <c r="H187" s="1"/>
      <c r="I187" s="32"/>
    </row>
    <row r="188" spans="1:9" x14ac:dyDescent="0.2">
      <c r="A188" s="51" t="s">
        <v>122</v>
      </c>
      <c r="B188" s="52">
        <v>2.0698631644991117E-3</v>
      </c>
      <c r="C188" s="53">
        <v>6.5237151434771341E-3</v>
      </c>
      <c r="D188" s="53">
        <v>1.3166391004640321E-2</v>
      </c>
      <c r="E188" s="53">
        <v>7.5879710071796421E-3</v>
      </c>
      <c r="F188" s="53">
        <v>4.8186136440554047E-3</v>
      </c>
      <c r="G188" s="54">
        <v>7.3566176562467316E-3</v>
      </c>
      <c r="H188" s="1"/>
      <c r="I188" s="32"/>
    </row>
    <row r="189" spans="1:9" x14ac:dyDescent="0.2">
      <c r="A189" s="51" t="s">
        <v>123</v>
      </c>
      <c r="B189" s="52">
        <v>1.8246254980734292E-2</v>
      </c>
      <c r="C189" s="53">
        <v>4.4561525558271219E-2</v>
      </c>
      <c r="D189" s="53">
        <v>0.16434330920030313</v>
      </c>
      <c r="E189" s="53">
        <v>0.40762934744828955</v>
      </c>
      <c r="F189" s="53">
        <v>0.4209176928149585</v>
      </c>
      <c r="G189" s="54">
        <v>0.2430325779607887</v>
      </c>
      <c r="H189" s="1"/>
      <c r="I189" s="32"/>
    </row>
    <row r="190" spans="1:9" x14ac:dyDescent="0.2">
      <c r="A190" s="51" t="s">
        <v>124</v>
      </c>
      <c r="B190" s="52">
        <v>0.14738811109896016</v>
      </c>
      <c r="C190" s="53">
        <v>0.16675486789098426</v>
      </c>
      <c r="D190" s="53">
        <v>0.16206561244129736</v>
      </c>
      <c r="E190" s="53">
        <v>4.0055273747528E-2</v>
      </c>
      <c r="F190" s="53">
        <v>7.2627215905577205E-3</v>
      </c>
      <c r="G190" s="54">
        <v>9.6004010571101833E-2</v>
      </c>
      <c r="H190" s="1"/>
      <c r="I190" s="32"/>
    </row>
    <row r="191" spans="1:9" ht="24" x14ac:dyDescent="0.2">
      <c r="A191" s="51" t="s">
        <v>125</v>
      </c>
      <c r="B191" s="52">
        <v>0</v>
      </c>
      <c r="C191" s="53">
        <v>0</v>
      </c>
      <c r="D191" s="53">
        <v>1.0098051192857932E-3</v>
      </c>
      <c r="E191" s="53">
        <v>8.5653656039586716E-4</v>
      </c>
      <c r="F191" s="53">
        <v>0</v>
      </c>
      <c r="G191" s="54">
        <v>4.4143721226982312E-4</v>
      </c>
      <c r="H191" s="1"/>
      <c r="I191" s="32"/>
    </row>
    <row r="192" spans="1:9" x14ac:dyDescent="0.2">
      <c r="A192" s="51" t="s">
        <v>126</v>
      </c>
      <c r="B192" s="52">
        <v>0</v>
      </c>
      <c r="C192" s="53">
        <v>6.0412179469173724E-3</v>
      </c>
      <c r="D192" s="53">
        <v>6.9601349314487373E-3</v>
      </c>
      <c r="E192" s="53">
        <v>7.7683590915827733E-3</v>
      </c>
      <c r="F192" s="53">
        <v>7.2911002990162762E-3</v>
      </c>
      <c r="G192" s="54">
        <v>6.1948478539638648E-3</v>
      </c>
      <c r="H192" s="1"/>
      <c r="I192" s="32"/>
    </row>
    <row r="193" spans="1:9" x14ac:dyDescent="0.2">
      <c r="A193" s="51" t="s">
        <v>127</v>
      </c>
      <c r="B193" s="52">
        <v>0</v>
      </c>
      <c r="C193" s="53">
        <v>0</v>
      </c>
      <c r="D193" s="53">
        <v>0</v>
      </c>
      <c r="E193" s="53">
        <v>5.1712229565420572E-4</v>
      </c>
      <c r="F193" s="53">
        <v>9.5909173032132026E-4</v>
      </c>
      <c r="G193" s="54">
        <v>3.442061946997548E-4</v>
      </c>
      <c r="H193" s="1"/>
      <c r="I193" s="32"/>
    </row>
    <row r="194" spans="1:9" ht="24" x14ac:dyDescent="0.2">
      <c r="A194" s="51" t="s">
        <v>185</v>
      </c>
      <c r="B194" s="52">
        <v>0</v>
      </c>
      <c r="C194" s="53">
        <v>0</v>
      </c>
      <c r="D194" s="53">
        <v>0</v>
      </c>
      <c r="E194" s="53">
        <v>1.322181771305251E-2</v>
      </c>
      <c r="F194" s="53">
        <v>0.27271004873362875</v>
      </c>
      <c r="G194" s="54">
        <v>6.5034625003171781E-2</v>
      </c>
      <c r="H194" s="1"/>
      <c r="I194" s="32"/>
    </row>
    <row r="195" spans="1:9" x14ac:dyDescent="0.2">
      <c r="A195" s="51" t="s">
        <v>128</v>
      </c>
      <c r="B195" s="52">
        <v>0</v>
      </c>
      <c r="C195" s="53">
        <v>0</v>
      </c>
      <c r="D195" s="53">
        <v>0</v>
      </c>
      <c r="E195" s="53">
        <v>4.3980872709172567E-4</v>
      </c>
      <c r="F195" s="53">
        <v>3.3459578806481335E-3</v>
      </c>
      <c r="G195" s="54">
        <v>8.6604564689682557E-4</v>
      </c>
      <c r="H195" s="1"/>
      <c r="I195" s="32"/>
    </row>
    <row r="196" spans="1:9" x14ac:dyDescent="0.2">
      <c r="A196" s="51" t="s">
        <v>129</v>
      </c>
      <c r="B196" s="52">
        <v>0</v>
      </c>
      <c r="C196" s="53">
        <v>0</v>
      </c>
      <c r="D196" s="53">
        <v>0</v>
      </c>
      <c r="E196" s="53">
        <v>3.3561947116780909E-3</v>
      </c>
      <c r="F196" s="53">
        <v>6.2471067756513388E-3</v>
      </c>
      <c r="G196" s="54">
        <v>2.2390366211635961E-3</v>
      </c>
      <c r="H196" s="1"/>
      <c r="I196" s="32"/>
    </row>
    <row r="197" spans="1:9" ht="24" x14ac:dyDescent="0.2">
      <c r="A197" s="51" t="s">
        <v>130</v>
      </c>
      <c r="B197" s="52">
        <v>6.7718497082300743E-4</v>
      </c>
      <c r="C197" s="53">
        <v>0</v>
      </c>
      <c r="D197" s="53">
        <v>0</v>
      </c>
      <c r="E197" s="53">
        <v>8.7364793376519556E-4</v>
      </c>
      <c r="F197" s="53">
        <v>0</v>
      </c>
      <c r="G197" s="54">
        <v>3.0000575549264018E-4</v>
      </c>
      <c r="H197" s="32"/>
      <c r="I197" s="32"/>
    </row>
    <row r="198" spans="1:9" s="32" customFormat="1" x14ac:dyDescent="0.2">
      <c r="A198" s="51" t="s">
        <v>131</v>
      </c>
      <c r="B198" s="52">
        <v>2.8711389261163192E-2</v>
      </c>
      <c r="C198" s="53">
        <v>3.2786578376885527E-2</v>
      </c>
      <c r="D198" s="53">
        <v>0.2341687296381833</v>
      </c>
      <c r="E198" s="53">
        <v>0.82635595739080903</v>
      </c>
      <c r="F198" s="53">
        <v>0.68181679670695194</v>
      </c>
      <c r="G198" s="54">
        <v>0.42017959816269579</v>
      </c>
    </row>
    <row r="199" spans="1:9" s="32" customFormat="1" x14ac:dyDescent="0.2">
      <c r="A199" s="51" t="s">
        <v>132</v>
      </c>
      <c r="B199" s="52">
        <v>0.95988955057805958</v>
      </c>
      <c r="C199" s="53">
        <v>0.94694309780904562</v>
      </c>
      <c r="D199" s="53">
        <v>0.7178418000112553</v>
      </c>
      <c r="E199" s="53">
        <v>0.12731864118251215</v>
      </c>
      <c r="F199" s="53">
        <v>1.1845271061826769E-2</v>
      </c>
      <c r="G199" s="54">
        <v>0.48311356710614178</v>
      </c>
    </row>
    <row r="200" spans="1:9" ht="24" x14ac:dyDescent="0.2">
      <c r="A200" s="51" t="s">
        <v>141</v>
      </c>
      <c r="B200" s="52">
        <v>5.7617463061896855E-3</v>
      </c>
      <c r="C200" s="53">
        <v>1.772402755204296E-2</v>
      </c>
      <c r="D200" s="53">
        <v>2.5579863926851475E-2</v>
      </c>
      <c r="E200" s="53">
        <v>3.8846470614918448E-3</v>
      </c>
      <c r="F200" s="53">
        <v>0</v>
      </c>
      <c r="G200" s="54">
        <v>1.0598662117350744E-2</v>
      </c>
    </row>
    <row r="201" spans="1:9" ht="24" x14ac:dyDescent="0.2">
      <c r="A201" s="51" t="s">
        <v>186</v>
      </c>
      <c r="B201" s="52">
        <v>3.4293352408558456E-3</v>
      </c>
      <c r="C201" s="53">
        <v>9.3350276854825261E-4</v>
      </c>
      <c r="D201" s="53">
        <v>4.3363823587005143E-4</v>
      </c>
      <c r="E201" s="53">
        <v>0</v>
      </c>
      <c r="F201" s="53">
        <v>0</v>
      </c>
      <c r="G201" s="54">
        <v>6.9400993880140531E-4</v>
      </c>
    </row>
    <row r="202" spans="1:9" x14ac:dyDescent="0.2">
      <c r="A202" s="51" t="s">
        <v>187</v>
      </c>
      <c r="B202" s="52">
        <v>1.0069427289793357E-3</v>
      </c>
      <c r="C202" s="53">
        <v>3.5045748690025518E-4</v>
      </c>
      <c r="D202" s="53">
        <v>0</v>
      </c>
      <c r="E202" s="53">
        <v>0</v>
      </c>
      <c r="F202" s="53">
        <v>0</v>
      </c>
      <c r="G202" s="54">
        <v>1.8779913859664005E-4</v>
      </c>
    </row>
    <row r="203" spans="1:9" x14ac:dyDescent="0.2">
      <c r="A203" s="51" t="s">
        <v>133</v>
      </c>
      <c r="B203" s="52">
        <v>0</v>
      </c>
      <c r="C203" s="53">
        <v>1.2623360065762393E-3</v>
      </c>
      <c r="D203" s="53">
        <v>2.1975968187840741E-2</v>
      </c>
      <c r="E203" s="53">
        <v>2.4032162983946791E-2</v>
      </c>
      <c r="F203" s="53">
        <v>2.3075727110971684E-2</v>
      </c>
      <c r="G203" s="54">
        <v>1.6376210678902017E-2</v>
      </c>
    </row>
    <row r="204" spans="1:9" ht="12.75" thickBot="1" x14ac:dyDescent="0.25">
      <c r="A204" s="55" t="s">
        <v>134</v>
      </c>
      <c r="B204" s="56">
        <v>5.0750607517934441</v>
      </c>
      <c r="C204" s="57">
        <v>3.5003800926101785</v>
      </c>
      <c r="D204" s="57">
        <v>2.017864691699697</v>
      </c>
      <c r="E204" s="57">
        <v>0.88515179206143835</v>
      </c>
      <c r="F204" s="57">
        <v>1.0442860817719559</v>
      </c>
      <c r="G204" s="58">
        <v>2.1643359030754121</v>
      </c>
    </row>
  </sheetData>
  <mergeCells count="32">
    <mergeCell ref="B30:D30"/>
    <mergeCell ref="B32:B33"/>
    <mergeCell ref="B34:C34"/>
    <mergeCell ref="B35:C35"/>
    <mergeCell ref="D19:E19"/>
    <mergeCell ref="C25:G25"/>
    <mergeCell ref="G19:G20"/>
    <mergeCell ref="H19:H20"/>
    <mergeCell ref="B21:B22"/>
    <mergeCell ref="B23:H23"/>
    <mergeCell ref="B6:H6"/>
    <mergeCell ref="B7:C8"/>
    <mergeCell ref="D7:E7"/>
    <mergeCell ref="G7:G8"/>
    <mergeCell ref="H7:H8"/>
    <mergeCell ref="B18:H18"/>
    <mergeCell ref="B19:C20"/>
    <mergeCell ref="B9:B10"/>
    <mergeCell ref="B11:H11"/>
    <mergeCell ref="C13:F13"/>
    <mergeCell ref="A81:G81"/>
    <mergeCell ref="A83:A84"/>
    <mergeCell ref="B83:G83"/>
    <mergeCell ref="B36:C36"/>
    <mergeCell ref="B37:C37"/>
    <mergeCell ref="B38:C38"/>
    <mergeCell ref="B39:C39"/>
    <mergeCell ref="B40:C40"/>
    <mergeCell ref="B41:C41"/>
    <mergeCell ref="B42:C42"/>
    <mergeCell ref="B43:C43"/>
    <mergeCell ref="B44:B47"/>
  </mergeCells>
  <pageMargins left="0.45" right="0.45" top="0.5" bottom="0.5" header="0" footer="0"/>
  <pageSetup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2014-08-28T20:18:55Z</cp:lastPrinted>
  <dcterms:created xsi:type="dcterms:W3CDTF">2013-08-06T13:22:30Z</dcterms:created>
  <dcterms:modified xsi:type="dcterms:W3CDTF">2014-08-28T20:18:58Z</dcterms:modified>
</cp:coreProperties>
</file>